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DICIEMBRE\"/>
    </mc:Choice>
  </mc:AlternateContent>
  <xr:revisionPtr revIDLastSave="0" documentId="13_ncr:1_{344195A1-15BB-47AA-852F-013974EF1EE7}" xr6:coauthVersionLast="36" xr6:coauthVersionMax="36" xr10:uidLastSave="{00000000-0000-0000-0000-000000000000}"/>
  <bookViews>
    <workbookView xWindow="0" yWindow="0" windowWidth="28800" windowHeight="11910" tabRatio="815" xr2:uid="{00000000-000D-0000-FFFF-FFFF00000000}"/>
  </bookViews>
  <sheets>
    <sheet name="Participación Apropiación " sheetId="2" r:id="rId1"/>
    <sheet name="Resumen Eje Egreso" sheetId="1" state="hidden" r:id="rId2"/>
    <sheet name="INVERSIÓN" sheetId="4" state="hidden" r:id="rId3"/>
    <sheet name="APR VS RP  Y OBLIGACIÓN Y PAGO" sheetId="3" r:id="rId4"/>
    <sheet name="Nombre Proyectos Abreviados" sheetId="6" state="hidden" r:id="rId5"/>
    <sheet name="APR,RP´S,OBL Y PAGO FUNCIONAMIE" sheetId="5" r:id="rId6"/>
    <sheet name="INVERSIÓN APR VS RP Y OBLI" sheetId="7" r:id="rId7"/>
  </sheets>
  <calcPr calcId="191029"/>
  <pivotCaches>
    <pivotCache cacheId="72" r:id="rId8"/>
    <pivotCache cacheId="75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3" i="7" l="1"/>
</calcChain>
</file>

<file path=xl/sharedStrings.xml><?xml version="1.0" encoding="utf-8"?>
<sst xmlns="http://schemas.openxmlformats.org/spreadsheetml/2006/main" count="121" uniqueCount="60">
  <si>
    <t>CODIFICACION
PRESUPUESTAL</t>
  </si>
  <si>
    <t>DESCRIPCION</t>
  </si>
  <si>
    <t>A</t>
  </si>
  <si>
    <t>GASTOS DE PERSONAL</t>
  </si>
  <si>
    <t>GASTOS GENERALES</t>
  </si>
  <si>
    <t>TRANSFERENCIAS CORRIENTES</t>
  </si>
  <si>
    <t>B</t>
  </si>
  <si>
    <t>C</t>
  </si>
  <si>
    <t>Etiquetas de fila</t>
  </si>
  <si>
    <t>Total general</t>
  </si>
  <si>
    <t>APROPIACION
 VIGENTE</t>
  </si>
  <si>
    <t>CERTIFICADOS
 ACUMULADOS</t>
  </si>
  <si>
    <t>COMPROMISOS
 ACUMULADOS</t>
  </si>
  <si>
    <t>OBLIGACIONES
 ACUMULADAS</t>
  </si>
  <si>
    <t>PAGOS
A CUMULADOS</t>
  </si>
  <si>
    <t>A FUNCIONAMIENTO</t>
  </si>
  <si>
    <t>B SERVICIO DE LA DEUDA INTERNA</t>
  </si>
  <si>
    <t>C INVERSION</t>
  </si>
  <si>
    <t xml:space="preserve"> COMPROMISOS
 ACUMULADOS</t>
  </si>
  <si>
    <t xml:space="preserve"> OBLIGACIONES
 ACUMULADAS</t>
  </si>
  <si>
    <t>CONCESIÓN CARTAGENA BARRANQUILLA</t>
  </si>
  <si>
    <t xml:space="preserve">OBRAS COMPLEMENTARIAS Y COMPRA DE PREDIOS </t>
  </si>
  <si>
    <t>CONCESIÓN ARMENIA PEREIRA MANIZALEZ</t>
  </si>
  <si>
    <t>CONCESIÓN RUTA DEL SOL 3</t>
  </si>
  <si>
    <t>CORREDOR HONDA - PUERTO SALGAR - GIRARDOT , CUNDINAMARCA, CENTRO ORIENTE</t>
  </si>
  <si>
    <t>CORREDOR PERIMETRAL DE , CUNDINAMARCA, CENTRO ORIENTE</t>
  </si>
  <si>
    <t>VIA MULALO - LOBOGUERRO, DEPARTAMENTO DEL VALLE DEL CAUCA</t>
  </si>
  <si>
    <t>CORREDOR BUCARAMANGA - BARRANCABERMEJA - YONDÓ, DEPARTAMENTOS DE ANTIOQUIA Y SANTANDER</t>
  </si>
  <si>
    <t xml:space="preserve">CONCESIÓN RUTA DEL SOL  SECTOR 2 </t>
  </si>
  <si>
    <t>CORREDOR CONEXIÓN NORTE - AUTOPISTAS PARA LA PROSPERIDAD DEPARTAMENTO DE ANTIOQUIA</t>
  </si>
  <si>
    <t>CORREDOR TRANSVERSAL DEL SISGA, DEPARTAMENTOS DE BOYACA, CUNDINAMARCA Y CASANARE</t>
  </si>
  <si>
    <t>ASESORIAS Y CONSULTORIAS. CONTRATOS DE CONCESION.</t>
  </si>
  <si>
    <t>AUTOPISTA AL RÍO MAGDALENA 2 DEPARTAMENTOS DE ANTIOQUIA Y SANTANDER</t>
  </si>
  <si>
    <t>CONEXIÓN PACÍFICO 2, ANTIOQUIA, OCCIDENTE</t>
  </si>
  <si>
    <t>CONCESIÓN AUTOPISTA AL MAR 1, DEPARTAMENTO DE ANTIOQUIA</t>
  </si>
  <si>
    <t>REHABILITACION DE VIAS FERREAS A NIVEL NACIONAL</t>
  </si>
  <si>
    <t>APOYO ESTATAL A LOS PUERTOS</t>
  </si>
  <si>
    <t xml:space="preserve">IMPLEMENTACIÓN DEL SISTEMA INTEGRADO DE GESTIÓN Y CONTROL </t>
  </si>
  <si>
    <t>APOYO PARA EL DESARROLLO Y GESTIÓN INSTITUCIONAL DE LA ANI ,</t>
  </si>
  <si>
    <t>Fuente</t>
  </si>
  <si>
    <t>PAGOS
 ACUMULADOS</t>
  </si>
  <si>
    <t>AUTOPISTA CONEXIÓN PACÍFICO 3, AUTOPISTAS PARA LA PROSPERIDAD</t>
  </si>
  <si>
    <t>2 COMPROMISOS
 ACUMULADOS</t>
  </si>
  <si>
    <t>1 APROPIACION
 VIGENTE</t>
  </si>
  <si>
    <t>3 OBLIGACIONES
 ACUMULADAS</t>
  </si>
  <si>
    <t xml:space="preserve">SELECCIONE EL PROYECTO DE SU INTERES  </t>
  </si>
  <si>
    <t>.APROPIACION
 VIGENTE</t>
  </si>
  <si>
    <t xml:space="preserve"> PAGOS
 ACUMULADOS</t>
  </si>
  <si>
    <t xml:space="preserve"> COMPROMISOS</t>
  </si>
  <si>
    <t xml:space="preserve"> OBLIGACIONES</t>
  </si>
  <si>
    <t xml:space="preserve"> PAGOS</t>
  </si>
  <si>
    <t>Cifras en Millones de pesos</t>
  </si>
  <si>
    <t>APROPIACION</t>
  </si>
  <si>
    <t>CORREDOR RUMICHACA - PASTO, DEPARTAMENTO DE NARIÑO</t>
  </si>
  <si>
    <t>CONCESION RUTA DEL SOL  SECTOR 1</t>
  </si>
  <si>
    <t xml:space="preserve">FORTALECIMIENTO DE LA GESTIÓN  FUNCIONAL CON TECNOLOGÍAS DE LA INFORMACIÓN </t>
  </si>
  <si>
    <t>CORREDOR CARTAGENA-BARRANQUILLA Y CIRCUNVALAR DE LA PROSPERIDAD</t>
  </si>
  <si>
    <t>AUTOPISTA CONEXIÓN PACÍFICO 1 - AUTOPISTAS PARA LA PROPERIDAD, ANTIOQUIA</t>
  </si>
  <si>
    <t xml:space="preserve"> APROPIACION
 VIGENTE</t>
  </si>
  <si>
    <t>Nota: El nombre del Proyecto es abreviado para efectos de disminuir el tamaño de la grafica.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</si>
</sst>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.00_);_(* \(#,##0.00\);_(* &quot;-&quot;??_);_(@_)"/>
    <numFmt numFmtId="165" formatCode="#\ ???/???"/>
    <numFmt numFmtId="166" formatCode="_-* #,##0.0_-;\-* #,##0.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i/>
      <u/>
      <sz val="11"/>
      <color theme="5" tint="-0.499984740745262"/>
      <name val="Calibri"/>
      <family val="2"/>
      <scheme val="minor"/>
    </font>
    <font>
      <sz val="11"/>
      <color theme="4"/>
      <name val="Calibri"/>
      <family val="2"/>
      <scheme val="minor"/>
    </font>
    <font>
      <i/>
      <u/>
      <sz val="11"/>
      <color theme="4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6">
    <xf numFmtId="0" fontId="0" fillId="0" borderId="0" xfId="0"/>
    <xf numFmtId="41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41" fontId="0" fillId="0" borderId="1" xfId="1" applyFont="1" applyBorder="1"/>
    <xf numFmtId="0" fontId="0" fillId="0" borderId="0" xfId="0" pivotButton="1"/>
    <xf numFmtId="41" fontId="0" fillId="0" borderId="0" xfId="0" applyNumberFormat="1"/>
    <xf numFmtId="41" fontId="0" fillId="0" borderId="1" xfId="1" applyFont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166" fontId="0" fillId="0" borderId="0" xfId="0" applyNumberFormat="1"/>
    <xf numFmtId="0" fontId="5" fillId="0" borderId="0" xfId="0" applyFont="1"/>
    <xf numFmtId="0" fontId="3" fillId="0" borderId="0" xfId="0" applyFont="1" applyAlignment="1">
      <alignment horizontal="center"/>
    </xf>
  </cellXfs>
  <cellStyles count="13">
    <cellStyle name="Millares [0]" xfId="1" builtinId="6"/>
    <cellStyle name="Millares 13" xfId="3" xr:uid="{00000000-0005-0000-0000-000001000000}"/>
    <cellStyle name="Millares 14" xfId="5" xr:uid="{00000000-0005-0000-0000-000002000000}"/>
    <cellStyle name="Millares 18" xfId="8" xr:uid="{E834C297-3FCF-493F-8231-D2F710130BE4}"/>
    <cellStyle name="Normal" xfId="0" builtinId="0"/>
    <cellStyle name="Normal 13" xfId="2" xr:uid="{00000000-0005-0000-0000-000004000000}"/>
    <cellStyle name="Normal 14" xfId="4" xr:uid="{00000000-0005-0000-0000-000005000000}"/>
    <cellStyle name="Normal 14 5" xfId="6" xr:uid="{B0044FC8-388A-4ECC-98FA-7C2E309CF394}"/>
    <cellStyle name="Normal 14 6" xfId="9" xr:uid="{B4BCDC7B-84DA-4E3B-8FBE-56949349B94D}"/>
    <cellStyle name="Normal 14 8" xfId="11" xr:uid="{64EE64DF-30A3-4363-9E1B-710C27BEABB9}"/>
    <cellStyle name="Normal 18" xfId="7" xr:uid="{A858F760-6D57-4033-9F79-101CFB0879FA}"/>
    <cellStyle name="Normal 19" xfId="10" xr:uid="{FCDB1EC6-96C1-44A5-BC35-9C851B7A5EED}"/>
    <cellStyle name="Normal 21" xfId="12" xr:uid="{E7F9218F-46FE-45F7-9A6A-5C74FF916D5D}"/>
  </cellStyles>
  <dxfs count="74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33" formatCode="_-* #,##0_-;\-* #,##0_-;_-* &quot;-&quot;_-;_-@_-"/>
    </dxf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DIC.xlsx]Participación Apropiación !TablaDinámica1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2">
                    <a:lumMod val="7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j-lt"/>
                <a:ea typeface="+mn-ea"/>
                <a:cs typeface="+mn-cs"/>
              </a:defRPr>
            </a:pPr>
            <a:r>
              <a:rPr lang="en-US" sz="1800" b="1">
                <a:solidFill>
                  <a:schemeClr val="accent1"/>
                </a:solidFill>
                <a:latin typeface="+mj-lt"/>
              </a:rPr>
              <a:t>Porcentaje Participación</a:t>
            </a:r>
            <a:r>
              <a:rPr lang="en-US" sz="1800" b="1" baseline="0">
                <a:solidFill>
                  <a:schemeClr val="accent1"/>
                </a:solidFill>
                <a:latin typeface="+mj-lt"/>
              </a:rPr>
              <a:t> </a:t>
            </a:r>
            <a:r>
              <a:rPr lang="en-US" sz="1800" b="1">
                <a:solidFill>
                  <a:schemeClr val="accent1"/>
                </a:solidFill>
                <a:latin typeface="+mj-lt"/>
              </a:rPr>
              <a:t>Apropiación por concepto de Gastos</a:t>
            </a:r>
          </a:p>
        </c:rich>
      </c:tx>
      <c:layout>
        <c:manualLayout>
          <c:xMode val="edge"/>
          <c:yMode val="edge"/>
          <c:x val="0.19364641769090793"/>
          <c:y val="6.2631797872588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2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j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/>
        </c:spPr>
      </c:pivotFmt>
    </c:pivotFmts>
    <c:plotArea>
      <c:layout>
        <c:manualLayout>
          <c:layoutTarget val="inner"/>
          <c:xMode val="edge"/>
          <c:yMode val="edge"/>
          <c:x val="0.3350984251968504"/>
          <c:y val="0.31384332166812484"/>
          <c:w val="0.34647003499562556"/>
          <c:h val="0.57745005832604257"/>
        </c:manualLayout>
      </c:layout>
      <c:pieChart>
        <c:varyColors val="1"/>
        <c:ser>
          <c:idx val="0"/>
          <c:order val="0"/>
          <c:tx>
            <c:strRef>
              <c:f>'Participación Apropiación '!$B$6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prst="relaxedInset"/>
            </a:sp3d>
          </c:spPr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1-B143-4708-8CA1-2CBB15F2B2C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143-4708-8CA1-2CBB15F2B2C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B143-4708-8CA1-2CBB15F2B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'Participación Apropiación 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'Participación Apropiación 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1378658.08048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FA-4733-88EF-64F6EAC9D8F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284131629853059"/>
          <c:y val="0.55842675938545727"/>
          <c:w val="0.21383275599305326"/>
          <c:h val="0.173746315223870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solidFill>
        <a:schemeClr val="accent1"/>
      </a:solidFill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DIC.xlsx]APR VS RP  Y OBLIGACIÓN Y PAGO!TablaDinámica1</c:name>
    <c:fmtId val="29"/>
  </c:pivotSource>
  <c:chart>
    <c:autoTitleDeleted val="0"/>
    <c:pivotFmts>
      <c:pivotFmt>
        <c:idx val="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4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8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2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3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4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 VS RP  Y OBLIGACIÓN Y PAGO'!$B$6</c:f>
              <c:strCache>
                <c:ptCount val="1"/>
                <c:pt idx="0">
                  <c:v>APROPIACION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410-4301-A190-9B1C877444F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1378658.08048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10-4301-A190-9B1C877444F7}"/>
            </c:ext>
          </c:extLst>
        </c:ser>
        <c:ser>
          <c:idx val="1"/>
          <c:order val="1"/>
          <c:tx>
            <c:strRef>
              <c:f>'APR VS RP  Y OBLIGACIÓN Y PAGO'!$C$6</c:f>
              <c:strCache>
                <c:ptCount val="1"/>
                <c:pt idx="0">
                  <c:v> COMPROMISOS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  <a:contourClr>
                <a:schemeClr val="accent2"/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PAGO'!$C$7:$C$10</c:f>
              <c:numCache>
                <c:formatCode>_(* #,##0_);_(* \(#,##0\);_(* "-"_);_(@_)</c:formatCode>
                <c:ptCount val="3"/>
                <c:pt idx="0">
                  <c:v>72398.194701649991</c:v>
                </c:pt>
                <c:pt idx="1">
                  <c:v>666693.52854375006</c:v>
                </c:pt>
                <c:pt idx="2">
                  <c:v>1376644.0904093897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10-4301-A190-9B1C877444F7}"/>
            </c:ext>
          </c:extLst>
        </c:ser>
        <c:ser>
          <c:idx val="2"/>
          <c:order val="2"/>
          <c:tx>
            <c:strRef>
              <c:f>'APR VS RP  Y OBLIGACIÓN Y PAGO'!$D$6</c:f>
              <c:strCache>
                <c:ptCount val="1"/>
                <c:pt idx="0">
                  <c:v> OBLIGACIONES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PAGO'!$D$7:$D$10</c:f>
              <c:numCache>
                <c:formatCode>_(* #,##0_);_(* \(#,##0\);_(* "-"_);_(@_)</c:formatCode>
                <c:ptCount val="3"/>
                <c:pt idx="0">
                  <c:v>71455.448079289999</c:v>
                </c:pt>
                <c:pt idx="1">
                  <c:v>666693.52854375006</c:v>
                </c:pt>
                <c:pt idx="2">
                  <c:v>915082.38935234002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10-4301-A190-9B1C877444F7}"/>
            </c:ext>
          </c:extLst>
        </c:ser>
        <c:ser>
          <c:idx val="3"/>
          <c:order val="3"/>
          <c:tx>
            <c:strRef>
              <c:f>'APR VS RP  Y OBLIGACIÓN Y PAGO'!$E$6</c:f>
              <c:strCache>
                <c:ptCount val="1"/>
                <c:pt idx="0">
                  <c:v> PAGOS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0-E98F-44A8-978D-C445D60031E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2-E98F-44A8-978D-C445D60031E1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PAGO'!$E$7:$E$10</c:f>
              <c:numCache>
                <c:formatCode>_(* #,##0_);_(* \(#,##0\);_(* "-"_);_(@_)</c:formatCode>
                <c:ptCount val="3"/>
                <c:pt idx="0">
                  <c:v>68542.285338829999</c:v>
                </c:pt>
                <c:pt idx="1">
                  <c:v>666693.52854375006</c:v>
                </c:pt>
                <c:pt idx="2">
                  <c:v>858781.81264372997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8F-44A8-978D-C445D60031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tx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DIC.xlsx]APR,RP´S,OBL Y PAGO FUNCIONAMIE!TablaDinámica1</c:name>
    <c:fmtId val="30"/>
  </c:pivotSource>
  <c:chart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9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0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1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3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4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'APR,RP´S,OBL Y PAGO FUNCIONAMIE'!$B$6</c:f>
              <c:strCache>
                <c:ptCount val="1"/>
                <c:pt idx="0">
                  <c:v>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347-4728-8AEE-66B8A8E5BCB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FUNCIONAMIE'!$B$7:$B$10</c:f>
              <c:numCache>
                <c:formatCode>_(* #,##0_);_(* \(#,##0\);_(* "-"_);_(@_)</c:formatCode>
                <c:ptCount val="3"/>
                <c:pt idx="0">
                  <c:v>50530.958378579999</c:v>
                </c:pt>
                <c:pt idx="1">
                  <c:v>10357.914968999999</c:v>
                </c:pt>
                <c:pt idx="2">
                  <c:v>12694.15025642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B3EB-4428-B811-96DB1E4F8A07}"/>
            </c:ext>
          </c:extLst>
        </c:ser>
        <c:ser>
          <c:idx val="1"/>
          <c:order val="1"/>
          <c:tx>
            <c:strRef>
              <c:f>'APR,RP´S,OBL Y PAGO FUNCIONAMIE'!$C$6</c:f>
              <c:strCache>
                <c:ptCount val="1"/>
                <c:pt idx="0">
                  <c:v> COMPROMISOS
 ACUMULADOS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0-F347-4728-8AEE-66B8A8E5BCB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347-4728-8AEE-66B8A8E5BCB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FUNCIONAMIE'!$C$7:$C$10</c:f>
              <c:numCache>
                <c:formatCode>_(* #,##0_);_(* \(#,##0\);_(* "-"_);_(@_)</c:formatCode>
                <c:ptCount val="3"/>
                <c:pt idx="0">
                  <c:v>49654.665125</c:v>
                </c:pt>
                <c:pt idx="1">
                  <c:v>10049.37932023</c:v>
                </c:pt>
                <c:pt idx="2">
                  <c:v>12694.15025642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5-B3EB-4428-B811-96DB1E4F8A07}"/>
            </c:ext>
          </c:extLst>
        </c:ser>
        <c:ser>
          <c:idx val="2"/>
          <c:order val="2"/>
          <c:tx>
            <c:strRef>
              <c:f>'APR,RP´S,OBL Y PAGO FUNCIONAMIE'!$D$6</c:f>
              <c:strCache>
                <c:ptCount val="1"/>
                <c:pt idx="0">
                  <c:v> OBLIGACIONES
 ACUMULADAS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B3EB-4428-B811-96DB1E4F8A0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B3EB-4428-B811-96DB1E4F8A0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FUNCIONAMIE'!$D$7:$D$10</c:f>
              <c:numCache>
                <c:formatCode>_(* #,##0_);_(* \(#,##0\);_(* "-"_);_(@_)</c:formatCode>
                <c:ptCount val="3"/>
                <c:pt idx="0">
                  <c:v>49651.908973999998</c:v>
                </c:pt>
                <c:pt idx="1">
                  <c:v>9993.6015808699995</c:v>
                </c:pt>
                <c:pt idx="2">
                  <c:v>11809.93752442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8-B3EB-4428-B811-96DB1E4F8A07}"/>
            </c:ext>
          </c:extLst>
        </c:ser>
        <c:ser>
          <c:idx val="3"/>
          <c:order val="3"/>
          <c:tx>
            <c:strRef>
              <c:f>'APR,RP´S,OBL Y PAGO FUNCIONAMIE'!$E$6</c:f>
              <c:strCache>
                <c:ptCount val="1"/>
                <c:pt idx="0">
                  <c:v> PAGOS
 ACUMULADOS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D-1A80-4D97-BBD6-398D7F862C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F-1A80-4D97-BBD6-398D7F862C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1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FUNCIONAMIE'!$E$7:$E$10</c:f>
              <c:numCache>
                <c:formatCode>_(* #,##0_);_(* \(#,##0\);_(* "-"_);_(@_)</c:formatCode>
                <c:ptCount val="3"/>
                <c:pt idx="0">
                  <c:v>49437.618450000002</c:v>
                </c:pt>
                <c:pt idx="1">
                  <c:v>9766.87689684</c:v>
                </c:pt>
                <c:pt idx="2">
                  <c:v>9337.7899919899992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E-0ABE-4720-BC32-77A53D180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DIC.xlsx]INVERSIÓN APR VS RP Y OBLI!TablaDinámica1</c:name>
    <c:fmtId val="3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1">
                    <a:lumMod val="40000"/>
                    <a:lumOff val="60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 sz="1200" baseline="0">
                <a:solidFill>
                  <a:schemeClr val="accent1">
                    <a:lumMod val="40000"/>
                    <a:lumOff val="60000"/>
                  </a:schemeClr>
                </a:solidFill>
                <a:latin typeface="Arial Narrow" panose="020B0606020202030204" pitchFamily="34" charset="0"/>
                <a:cs typeface="Arial" panose="020B0604020202020204" pitchFamily="34" charset="0"/>
              </a:rPr>
              <a:t>N</a:t>
            </a:r>
            <a:endParaRPr lang="es-CO" sz="1200">
              <a:solidFill>
                <a:schemeClr val="accent1">
                  <a:lumMod val="40000"/>
                  <a:lumOff val="60000"/>
                </a:schemeClr>
              </a:solidFill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1">
                  <a:lumMod val="40000"/>
                  <a:lumOff val="6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dLbl>
          <c:idx val="0"/>
          <c:layout>
            <c:manualLayout>
              <c:x val="4.862631055564634E-2"/>
              <c:y val="-2.8880866425992781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dLbl>
          <c:idx val="0"/>
          <c:layout>
            <c:manualLayout>
              <c:x val="2.61090112809414E-2"/>
              <c:y val="-6.3085501409098119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dLbl>
          <c:idx val="0"/>
          <c:layout>
            <c:manualLayout>
              <c:x val="6.4461407972858237E-2"/>
              <c:y val="-4.4077134986225897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'INVERSIÓN APR VS RP Y OBLI'!$A$3</c:f>
              <c:strCache>
                <c:ptCount val="1"/>
                <c:pt idx="0">
                  <c:v>1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</a:sp3d>
            </c:spPr>
            <c:extLst>
              <c:ext xmlns:c16="http://schemas.microsoft.com/office/drawing/2014/chart" uri="{C3380CC4-5D6E-409C-BE32-E72D297353CC}">
                <c16:uniqueId val="{00000004-300B-46AF-A114-3DA193FF4519}"/>
              </c:ext>
            </c:extLst>
          </c:dPt>
          <c:dLbls>
            <c:dLbl>
              <c:idx val="0"/>
              <c:layout>
                <c:manualLayout>
                  <c:x val="2.61090112809414E-2"/>
                  <c:y val="-6.3085501409098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OBLI'!$A$4</c:f>
              <c:numCache>
                <c:formatCode>_(* #,##0_);_(* \(#,##0\);_(* "-"_);_(@_)</c:formatCode>
                <c:ptCount val="1"/>
                <c:pt idx="0">
                  <c:v>142133.68925300002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B-46AF-A114-3DA193FF4519}"/>
            </c:ext>
          </c:extLst>
        </c:ser>
        <c:ser>
          <c:idx val="1"/>
          <c:order val="1"/>
          <c:tx>
            <c:strRef>
              <c:f>'INVERSIÓN APR VS RP Y OBLI'!$B$3</c:f>
              <c:strCache>
                <c:ptCount val="1"/>
                <c:pt idx="0">
                  <c:v>2 COMPROMISOS
 ACUMULADOS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  <a:contourClr>
                <a:schemeClr val="accent1"/>
              </a:contourClr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solidFill>
                  <a:schemeClr val="accent1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chemeClr val="accen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00B-46AF-A114-3DA193FF4519}"/>
              </c:ext>
            </c:extLst>
          </c:dPt>
          <c:dLbls>
            <c:dLbl>
              <c:idx val="0"/>
              <c:layout>
                <c:manualLayout>
                  <c:x val="4.862631055564634E-2"/>
                  <c:y val="-2.8880866425992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OBLI'!$B$4</c:f>
              <c:numCache>
                <c:formatCode>_(* #,##0_);_(* \(#,##0\);_(* "-"_);_(@_)</c:formatCode>
                <c:ptCount val="1"/>
                <c:pt idx="0">
                  <c:v>142055.46722111001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0B-46AF-A114-3DA193FF4519}"/>
            </c:ext>
          </c:extLst>
        </c:ser>
        <c:ser>
          <c:idx val="2"/>
          <c:order val="2"/>
          <c:tx>
            <c:strRef>
              <c:f>'INVERSIÓN APR VS RP Y OBLI'!$C$3</c:f>
              <c:strCache>
                <c:ptCount val="1"/>
                <c:pt idx="0">
                  <c:v>3 OBLIGACIONES
 ACUMULADAS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  <a:bevelB prst="relaxedInset"/>
              </a:sp3d>
            </c:spPr>
            <c:extLst>
              <c:ext xmlns:c16="http://schemas.microsoft.com/office/drawing/2014/chart" uri="{C3380CC4-5D6E-409C-BE32-E72D297353CC}">
                <c16:uniqueId val="{00000005-300B-46AF-A114-3DA193FF4519}"/>
              </c:ext>
            </c:extLst>
          </c:dPt>
          <c:dLbls>
            <c:dLbl>
              <c:idx val="0"/>
              <c:layout>
                <c:manualLayout>
                  <c:x val="6.4461407972858237E-2"/>
                  <c:y val="-4.4077134986225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OBLI'!$C$4</c:f>
              <c:numCache>
                <c:formatCode>_-* #,##0.0_-;\-* #,##0.0_-;_-* "-"_-;_-@_-</c:formatCode>
                <c:ptCount val="1"/>
                <c:pt idx="0">
                  <c:v>134244.74789211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0B-46AF-A114-3DA193FF4519}"/>
            </c:ext>
          </c:extLst>
        </c:ser>
        <c:ser>
          <c:idx val="3"/>
          <c:order val="3"/>
          <c:tx>
            <c:strRef>
              <c:f>'INVERSIÓN APR VS RP Y OBLI'!$D$3</c:f>
              <c:strCache>
                <c:ptCount val="1"/>
                <c:pt idx="0">
                  <c:v> PAGOS
 ACUMULADOS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OBLI'!$D$4</c:f>
              <c:numCache>
                <c:formatCode>_-* #,##0.0_-;\-* #,##0.0_-;_-* "-"_-;_-@_-</c:formatCode>
                <c:ptCount val="1"/>
                <c:pt idx="0">
                  <c:v>125618.74023110999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60-42F5-8B34-352E305921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900537024"/>
        <c:axId val="1679617952"/>
        <c:axId val="0"/>
      </c:bar3DChart>
      <c:catAx>
        <c:axId val="19005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79617952"/>
        <c:crosses val="autoZero"/>
        <c:auto val="1"/>
        <c:lblAlgn val="ctr"/>
        <c:lblOffset val="100"/>
        <c:noMultiLvlLbl val="0"/>
      </c:catAx>
      <c:valAx>
        <c:axId val="167961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053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 prstMaterial="matte"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261935</xdr:colOff>
      <xdr:row>11</xdr:row>
      <xdr:rowOff>114299</xdr:rowOff>
    </xdr:from>
    <xdr:to>
      <xdr:col>8</xdr:col>
      <xdr:colOff>600074</xdr:colOff>
      <xdr:row>36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B989C3-0CF3-4523-9683-E96C14F44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C4EA4B-C86E-421E-A830-C8BB63C8F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F522C80-807A-415D-A689-AD68E6320FA7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5EB48F-08BA-4E46-8BEB-D1EA01CE5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5FA03BD-FB53-4749-9399-7146B8B2E27A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133347</xdr:colOff>
      <xdr:row>11</xdr:row>
      <xdr:rowOff>57148</xdr:rowOff>
    </xdr:from>
    <xdr:to>
      <xdr:col>11</xdr:col>
      <xdr:colOff>733425</xdr:colOff>
      <xdr:row>38</xdr:row>
      <xdr:rowOff>95249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D3A1CAF-0971-4AD9-81F3-E38E869D0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212310</xdr:colOff>
      <xdr:row>11</xdr:row>
      <xdr:rowOff>112210</xdr:rowOff>
    </xdr:from>
    <xdr:ext cx="10614894" cy="374141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45EC8C7A-490C-4F20-825B-486FEBAC5672}"/>
            </a:ext>
          </a:extLst>
        </xdr:cNvPr>
        <xdr:cNvSpPr/>
      </xdr:nvSpPr>
      <xdr:spPr>
        <a:xfrm>
          <a:off x="212310" y="2207710"/>
          <a:ext cx="10614894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18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VS  OBLIGACIONES Y PAGOS DE  FUNCIONAMIENTO, SERVICIO A LA DEUDA E INVERSIÓN</a:t>
          </a:r>
          <a:endParaRPr lang="es-ES" sz="18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976758</xdr:colOff>
      <xdr:row>3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EC4CA8-58B7-4DD0-A646-6322AA596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21776EA7-DE10-493E-8DE6-81C716B68070}"/>
            </a:ext>
          </a:extLst>
        </xdr:cNvPr>
        <xdr:cNvSpPr/>
      </xdr:nvSpPr>
      <xdr:spPr>
        <a:xfrm>
          <a:off x="3067050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428623</xdr:colOff>
      <xdr:row>11</xdr:row>
      <xdr:rowOff>28573</xdr:rowOff>
    </xdr:from>
    <xdr:to>
      <xdr:col>7</xdr:col>
      <xdr:colOff>457200</xdr:colOff>
      <xdr:row>39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8011071-0A12-4079-88E7-153A2F85F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1677797</xdr:colOff>
      <xdr:row>11</xdr:row>
      <xdr:rowOff>102685</xdr:rowOff>
    </xdr:from>
    <xdr:ext cx="7664854" cy="405432"/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30E732FD-C39D-402A-94B5-A103EAA7F486}"/>
            </a:ext>
          </a:extLst>
        </xdr:cNvPr>
        <xdr:cNvSpPr/>
      </xdr:nvSpPr>
      <xdr:spPr>
        <a:xfrm>
          <a:off x="1677797" y="2198185"/>
          <a:ext cx="766485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 FUNCIONAMIENTO  VS  OBLIGACIONES Y PAGOS</a:t>
          </a:r>
          <a:endParaRPr lang="es-ES" sz="20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552451</xdr:colOff>
      <xdr:row>9</xdr:row>
      <xdr:rowOff>133351</xdr:rowOff>
    </xdr:from>
    <xdr:to>
      <xdr:col>3</xdr:col>
      <xdr:colOff>952500</xdr:colOff>
      <xdr:row>31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01C9A1-866E-4B71-A15F-4320EA2E5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768889</xdr:colOff>
      <xdr:row>6</xdr:row>
      <xdr:rowOff>145520</xdr:rowOff>
    </xdr:from>
    <xdr:to>
      <xdr:col>0</xdr:col>
      <xdr:colOff>1238250</xdr:colOff>
      <xdr:row>9</xdr:row>
      <xdr:rowOff>70416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DE4E043-F594-4394-A561-53EF291F2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755372" y="1302037"/>
          <a:ext cx="496396" cy="469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9548</xdr:colOff>
      <xdr:row>9</xdr:row>
      <xdr:rowOff>142423</xdr:rowOff>
    </xdr:from>
    <xdr:to>
      <xdr:col>0</xdr:col>
      <xdr:colOff>457223</xdr:colOff>
      <xdr:row>11</xdr:row>
      <xdr:rowOff>114753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EA87D3-25E7-4176-A612-300142181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592748">
          <a:off x="56721" y="1952625"/>
          <a:ext cx="35333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88175</xdr:colOff>
      <xdr:row>10</xdr:row>
      <xdr:rowOff>0</xdr:rowOff>
    </xdr:from>
    <xdr:ext cx="4154791" cy="530658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EDDDF931-90A5-4849-94B6-7C409D2121E6}"/>
            </a:ext>
          </a:extLst>
        </xdr:cNvPr>
        <xdr:cNvSpPr/>
      </xdr:nvSpPr>
      <xdr:spPr>
        <a:xfrm>
          <a:off x="1726475" y="2047875"/>
          <a:ext cx="4154791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Comportamiento</a:t>
          </a:r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Apropiación Vs RP´s y Obligaciones </a:t>
          </a:r>
        </a:p>
        <a:p>
          <a:pPr algn="ctr"/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de Proyectos de Inversión</a:t>
          </a:r>
          <a:endParaRPr lang="es-ES" sz="14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516.576956365738" createdVersion="6" refreshedVersion="6" minRefreshableVersion="3" recordCount="6" xr:uid="{00000000-000A-0000-FFFF-FFFF0A000000}">
  <cacheSource type="worksheet">
    <worksheetSource ref="A1:G7" sheet="Resumen Eje Egreso"/>
  </cacheSource>
  <cacheFields count="7">
    <cacheField name="CODIFICACION_x000a_PRESUPUESTAL" numFmtId="0">
      <sharedItems containsMixedTypes="1" containsNumber="1" containsInteger="1" minValue="1" maxValue="3"/>
    </cacheField>
    <cacheField name="DESCRIPCION" numFmtId="0">
      <sharedItems containsBlank="1" count="10">
        <s v="A FUNCIONAMIENTO"/>
        <s v="GASTOS DE PERSONAL"/>
        <s v="GASTOS GENERALES"/>
        <s v="TRANSFERENCIAS CORRIENTES"/>
        <s v="B SERVICIO DE LA DEUDA INTERNA"/>
        <s v="C INVERSION"/>
        <m u="1"/>
        <s v="INVERSION" u="1"/>
        <s v="SERVICIO DE LA DEUDA INTERNA" u="1"/>
        <s v="FUNCIONAMIENTO" u="1"/>
      </sharedItems>
    </cacheField>
    <cacheField name="APROPIACION_x000a_ VIGENTE" numFmtId="41">
      <sharedItems containsSemiMixedTypes="0" containsString="0" containsNumber="1" minValue="10357.914968999999" maxValue="1378658.08048"/>
    </cacheField>
    <cacheField name="CERTIFICADOS_x000a_ ACUMULADOS" numFmtId="41">
      <sharedItems containsSemiMixedTypes="0" containsString="0" containsNumber="1" minValue="10049.37932023" maxValue="1376644.0904093897"/>
    </cacheField>
    <cacheField name="COMPROMISOS_x000a_ ACUMULADOS" numFmtId="41">
      <sharedItems containsSemiMixedTypes="0" containsString="0" containsNumber="1" minValue="10049.37932023" maxValue="1376644.0904093897"/>
    </cacheField>
    <cacheField name="OBLIGACIONES_x000a_ ACUMULADAS" numFmtId="41">
      <sharedItems containsSemiMixedTypes="0" containsString="0" containsNumber="1" minValue="9993.6015808699995" maxValue="915082.38935234002"/>
    </cacheField>
    <cacheField name="PAGOS_x000a_A CUMULADOS" numFmtId="41">
      <sharedItems containsSemiMixedTypes="0" containsString="0" containsNumber="1" minValue="9337.7899919899992" maxValue="858781.81264372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516.57705821759" createdVersion="6" refreshedVersion="6" minRefreshableVersion="3" recordCount="31" xr:uid="{00000000-000A-0000-FFFF-FFFF00000000}">
  <cacheSource type="worksheet">
    <worksheetSource ref="A1:H32" sheet="INVERSIÓN"/>
  </cacheSource>
  <cacheFields count="8">
    <cacheField name="CODIFICACION_x000a_PRESUPUESTAL" numFmtId="0">
      <sharedItems containsSemiMixedTypes="0" containsString="0" containsNumber="1" containsInteger="1" minValue="240106002" maxValue="2401060032"/>
    </cacheField>
    <cacheField name="Fuente" numFmtId="0">
      <sharedItems containsSemiMixedTypes="0" containsString="0" containsNumber="1" containsInteger="1" minValue="10" maxValue="21"/>
    </cacheField>
    <cacheField name="DESCRIPCION" numFmtId="0">
      <sharedItems count="30">
        <s v="CONCESIÓN CARTAGENA BARRANQUILLA"/>
        <s v="OBRAS COMPLEMENTARIAS Y COMPRA DE PREDIOS "/>
        <s v="CONCESIÓN ARMENIA PEREIRA MANIZALEZ"/>
        <s v="CONCESIÓN RUTA DEL SOL 3"/>
        <s v="CORREDOR HONDA - PUERTO SALGAR - GIRARDOT , CUNDINAMARCA, CENTRO ORIENTE"/>
        <s v="CORREDOR PERIMETRAL DE , CUNDINAMARCA, CENTRO ORIENTE"/>
        <s v="AUTOPISTA CONEXIÓN PACÍFICO 3, AUTOPISTAS PARA LA PROSPERIDAD"/>
        <s v="CORREDOR CARTAGENA-BARRANQUILLA Y CIRCUNVALAR DE LA PROSPERIDAD"/>
        <s v="VIA MULALO - LOBOGUERRO, DEPARTAMENTO DEL VALLE DEL CAUCA"/>
        <s v="CORREDOR BUCARAMANGA - BARRANCABERMEJA - YONDÓ, DEPARTAMENTOS DE ANTIOQUIA Y SANTANDER"/>
        <s v="CONCESIÓN RUTA DEL SOL  SECTOR 2 "/>
        <s v="CORREDOR CONEXIÓN NORTE - AUTOPISTAS PARA LA PROSPERIDAD DEPARTAMENTO DE ANTIOQUIA"/>
        <s v="AUTOPISTA CONEXIÓN PACÍFICO 1 - AUTOPISTAS PARA LA PROPERIDAD, ANTIOQUIA"/>
        <s v="AUTOPISTA AL RÍO MAGDALENA 2 DEPARTAMENTOS DE ANTIOQUIA Y SANTANDER"/>
        <s v="CONEXIÓN PACÍFICO 2, ANTIOQUIA, OCCIDENTE"/>
        <s v="CORREDOR RUMICHACA - PASTO, DEPARTAMENTO DE NARIÑO"/>
        <s v="CORREDOR TRANSVERSAL DEL SISGA, DEPARTAMENTOS DE BOYACA, CUNDINAMARCA Y CASANARE"/>
        <s v="CONCESION RUTA DEL SOL  SECTOR 1"/>
        <s v="CONCESIÓN AUTOPISTA AL MAR 1, DEPARTAMENTO DE ANTIOQUIA"/>
        <s v="REHABILITACION DE VIAS FERREAS A NIVEL NACIONAL"/>
        <s v="APOYO ESTATAL A LOS PUERTOS"/>
        <s v="ASESORIAS Y CONSULTORIAS. CONTRATOS DE CONCESION."/>
        <s v="IMPLEMENTACIÓN DEL SISTEMA INTEGRADO DE GESTIÓN Y CONTROL "/>
        <s v="FORTALECIMIENTO DE LA GESTIÓN  FUNCIONAL CON TECNOLOGÍAS DE LA INFORMACIÓN "/>
        <s v="APOYO PARA EL DESARROLLO Y GESTIÓN INSTITUCIONAL DE LA ANI ,"/>
        <s v=" AUTOPISTA CONEXIÓN PACÍFICO 1 - AUTOPISTAS PARA LA PROPERIDAD, ANTIOQUIA" u="1"/>
        <s v="ORREDOR RUMICHACA - PASTO, DEPARTAMENTO DE NARIÑO" u="1"/>
        <s v="ONCESION RUTA DEL SOL  SECTOR 1" u="1"/>
        <s v="ORTALECIMIENTO DE LA GESTIÓN  FUNCIONAL CON TECNOLOGÍAS DE LA INFORMACIÓN " u="1"/>
        <s v=" CORREDOR CARTAGENA-BARRANQUILLA Y CIRCUNVALAR DE LA PROSPERIDAD" u="1"/>
      </sharedItems>
    </cacheField>
    <cacheField name="APROPIACION_x000a_ VIGENTE" numFmtId="41">
      <sharedItems containsSemiMixedTypes="0" containsString="0" containsNumber="1" minValue="48.722957999999998" maxValue="212606.90446200001"/>
    </cacheField>
    <cacheField name="CERTIFICADOS_x000a_ ACUMULADOS" numFmtId="41">
      <sharedItems containsSemiMixedTypes="0" containsString="0" containsNumber="1" minValue="0" maxValue="212606.90446200001"/>
    </cacheField>
    <cacheField name="COMPROMISOS_x000a_ ACUMULADOS" numFmtId="41">
      <sharedItems containsSemiMixedTypes="0" containsString="0" containsNumber="1" minValue="0" maxValue="212606.90446200001"/>
    </cacheField>
    <cacheField name="OBLIGACIONES_x000a_ ACUMULADAS" numFmtId="41">
      <sharedItems containsSemiMixedTypes="0" containsString="0" containsNumber="1" minValue="0" maxValue="138954.184228"/>
    </cacheField>
    <cacheField name="PAGOS_x000a_ ACUMULADOS" numFmtId="41">
      <sharedItems containsSemiMixedTypes="0" containsString="0" containsNumber="1" minValue="0" maxValue="138954.1842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s v="A"/>
    <x v="0"/>
    <n v="73583.023604000002"/>
    <n v="72398.194701649991"/>
    <n v="72398.194701649991"/>
    <n v="71455.448079289999"/>
    <n v="68542.285338829999"/>
  </r>
  <r>
    <n v="1"/>
    <x v="1"/>
    <n v="50530.958378579999"/>
    <n v="49654.665125"/>
    <n v="49654.665125"/>
    <n v="49651.908973999998"/>
    <n v="49437.618450000002"/>
  </r>
  <r>
    <n v="2"/>
    <x v="2"/>
    <n v="10357.914968999999"/>
    <n v="10049.37932023"/>
    <n v="10049.37932023"/>
    <n v="9993.6015808699995"/>
    <n v="9766.87689684"/>
  </r>
  <r>
    <n v="3"/>
    <x v="3"/>
    <n v="12694.15025642"/>
    <n v="12694.15025642"/>
    <n v="12694.15025642"/>
    <n v="11809.93752442"/>
    <n v="9337.7899919899992"/>
  </r>
  <r>
    <s v="B"/>
    <x v="4"/>
    <n v="666693.52855000005"/>
    <n v="666693.52854375006"/>
    <n v="666693.52854375006"/>
    <n v="666693.52854375006"/>
    <n v="666693.52854375006"/>
  </r>
  <r>
    <s v="C"/>
    <x v="5"/>
    <n v="1378658.08048"/>
    <n v="1376644.0904093897"/>
    <n v="1376644.0904093897"/>
    <n v="915082.38935234002"/>
    <n v="858781.8126437299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">
  <r>
    <n v="240106002"/>
    <n v="10"/>
    <x v="0"/>
    <n v="5000"/>
    <n v="5000"/>
    <n v="5000"/>
    <n v="5000"/>
    <n v="5000"/>
  </r>
  <r>
    <n v="240106003"/>
    <n v="10"/>
    <x v="1"/>
    <n v="38623.567574000001"/>
    <n v="38217.192985629998"/>
    <n v="38217.192985629998"/>
    <n v="37779.705213610003"/>
    <n v="36488.968793610002"/>
  </r>
  <r>
    <n v="240106003"/>
    <n v="11"/>
    <x v="1"/>
    <n v="10500"/>
    <n v="10456.686587"/>
    <n v="10456.686587"/>
    <n v="1785.3847020399999"/>
    <n v="1773.04517304"/>
  </r>
  <r>
    <n v="240106003"/>
    <n v="20"/>
    <x v="1"/>
    <n v="1236.952"/>
    <n v="1235.2878129999999"/>
    <n v="1235.2878129999999"/>
    <n v="996.42834094000011"/>
    <n v="996.42834094000011"/>
  </r>
  <r>
    <n v="240106004"/>
    <n v="10"/>
    <x v="2"/>
    <n v="2361.3420599999999"/>
    <n v="2361.3420599999999"/>
    <n v="2361.3420599999999"/>
    <n v="2361.3420599999999"/>
    <n v="2361.3420599999999"/>
  </r>
  <r>
    <n v="240106005"/>
    <n v="10"/>
    <x v="3"/>
    <n v="178560.24980399999"/>
    <n v="178560.24980399999"/>
    <n v="178560.24980399999"/>
    <n v="120589.46007539"/>
    <n v="120589.46007539"/>
  </r>
  <r>
    <n v="240106006"/>
    <n v="10"/>
    <x v="4"/>
    <n v="110755.182462"/>
    <n v="110755.182462"/>
    <n v="110755.182462"/>
    <n v="110755.182462"/>
    <n v="110755.182462"/>
  </r>
  <r>
    <n v="240106007"/>
    <n v="10"/>
    <x v="5"/>
    <n v="47972.050657"/>
    <n v="47972.050657"/>
    <n v="47972.050657"/>
    <n v="47858.530961999997"/>
    <n v="47858.530961999997"/>
  </r>
  <r>
    <n v="240106008"/>
    <n v="10"/>
    <x v="6"/>
    <n v="10149.433999999999"/>
    <n v="10149.433999999999"/>
    <n v="10149.433999999999"/>
    <n v="10125.416669"/>
    <n v="10125.416669"/>
  </r>
  <r>
    <n v="240106009"/>
    <n v="11"/>
    <x v="7"/>
    <n v="138954.184228"/>
    <n v="138954.184228"/>
    <n v="138954.184228"/>
    <n v="138954.184228"/>
    <n v="138954.184228"/>
  </r>
  <r>
    <n v="2401060010"/>
    <n v="10"/>
    <x v="8"/>
    <n v="504.30064599999997"/>
    <n v="504.30064599999997"/>
    <n v="504.30064599999997"/>
    <n v="0"/>
    <n v="0"/>
  </r>
  <r>
    <n v="2401060010"/>
    <n v="11"/>
    <x v="8"/>
    <n v="212606.90446200001"/>
    <n v="212606.90446200001"/>
    <n v="212606.90446200001"/>
    <n v="0"/>
    <n v="0"/>
  </r>
  <r>
    <n v="2401060011"/>
    <n v="10"/>
    <x v="9"/>
    <n v="34193.671109000003"/>
    <n v="34193.671109000003"/>
    <n v="34193.671109000003"/>
    <n v="0"/>
    <n v="0"/>
  </r>
  <r>
    <n v="2401060011"/>
    <n v="11"/>
    <x v="9"/>
    <n v="53538.055370000002"/>
    <n v="53538.055370000002"/>
    <n v="53538.055370000002"/>
    <n v="0"/>
    <n v="0"/>
  </r>
  <r>
    <n v="2401060012"/>
    <n v="11"/>
    <x v="10"/>
    <n v="48.722957999999998"/>
    <n v="0"/>
    <n v="0"/>
    <n v="0"/>
    <n v="0"/>
  </r>
  <r>
    <n v="2401060015"/>
    <n v="10"/>
    <x v="11"/>
    <n v="64702.928113000002"/>
    <n v="64702.928113000002"/>
    <n v="64702.928113000002"/>
    <n v="0"/>
    <n v="0"/>
  </r>
  <r>
    <n v="2401060016"/>
    <n v="10"/>
    <x v="12"/>
    <n v="96643.405293999997"/>
    <n v="96643.405293999997"/>
    <n v="96643.405293999997"/>
    <n v="96414.711091999998"/>
    <n v="96414.711091999998"/>
  </r>
  <r>
    <n v="2401060017"/>
    <n v="10"/>
    <x v="13"/>
    <n v="45048.216310999996"/>
    <n v="45048.216310999996"/>
    <n v="45048.216310999996"/>
    <n v="44822.399835999997"/>
    <n v="0"/>
  </r>
  <r>
    <n v="2401060018"/>
    <n v="10"/>
    <x v="14"/>
    <n v="17976.520130000001"/>
    <n v="17976.520130000001"/>
    <n v="17976.520130000001"/>
    <n v="17976.520130000001"/>
    <n v="17976.520130000001"/>
  </r>
  <r>
    <n v="2401060025"/>
    <n v="10"/>
    <x v="15"/>
    <n v="35254.791574000003"/>
    <n v="35254.791574000003"/>
    <n v="35254.791574000003"/>
    <n v="35168.493659"/>
    <n v="35168.493659"/>
  </r>
  <r>
    <n v="2401060026"/>
    <n v="10"/>
    <x v="16"/>
    <n v="24035.931418"/>
    <n v="24035.931418"/>
    <n v="24035.931418"/>
    <n v="23977.095421999999"/>
    <n v="23977.095421999999"/>
  </r>
  <r>
    <n v="240160031"/>
    <n v="20"/>
    <x v="17"/>
    <n v="38046"/>
    <n v="38046"/>
    <n v="38046"/>
    <n v="33100.019999999997"/>
    <n v="33100.019999999997"/>
  </r>
  <r>
    <n v="2401060032"/>
    <n v="10"/>
    <x v="18"/>
    <n v="13047.834214"/>
    <n v="13047.834214"/>
    <n v="13047.834214"/>
    <n v="13016.958191"/>
    <n v="13016.958191"/>
  </r>
  <r>
    <n v="240406001"/>
    <n v="11"/>
    <x v="19"/>
    <n v="41383"/>
    <n v="41383"/>
    <n v="41383"/>
    <n v="37283.045294000003"/>
    <n v="28657.041476999999"/>
  </r>
  <r>
    <n v="240406001"/>
    <n v="20"/>
    <x v="19"/>
    <n v="100750.689253"/>
    <n v="100672.46722111"/>
    <n v="100672.46722111"/>
    <n v="96961.702598110001"/>
    <n v="96961.698754109995"/>
  </r>
  <r>
    <n v="240506001"/>
    <n v="20"/>
    <x v="20"/>
    <n v="1644.381249"/>
    <n v="1644.381249"/>
    <n v="1644.381249"/>
    <n v="1574.1974290000001"/>
    <n v="1425.4623040199999"/>
  </r>
  <r>
    <n v="249906001"/>
    <n v="20"/>
    <x v="21"/>
    <n v="7033.7827740000002"/>
    <n v="6895.4258209999998"/>
    <n v="6895.4258209999998"/>
    <n v="5979.5306860000001"/>
    <n v="5750.8594000000003"/>
  </r>
  <r>
    <n v="249906001"/>
    <n v="21"/>
    <x v="21"/>
    <n v="19800"/>
    <n v="18975.624986999999"/>
    <n v="18975.624986999999"/>
    <n v="5594.9350379999996"/>
    <n v="5167.4299879999999"/>
  </r>
  <r>
    <n v="249906002"/>
    <n v="20"/>
    <x v="22"/>
    <n v="74.607596000000001"/>
    <n v="73.536596000000003"/>
    <n v="73.536596000000003"/>
    <n v="41.056085000000003"/>
    <n v="41.056085000000003"/>
  </r>
  <r>
    <n v="249906003"/>
    <n v="21"/>
    <x v="23"/>
    <n v="3322.0387000000001"/>
    <n v="3321.7478199499997"/>
    <n v="3321.7478199499997"/>
    <n v="3220.0527155500004"/>
    <n v="3037.9367039200001"/>
  </r>
  <r>
    <n v="249906004"/>
    <n v="20"/>
    <x v="24"/>
    <n v="24889.336523999998"/>
    <n v="24417.7374777"/>
    <n v="24417.7374777"/>
    <n v="23746.036463700002"/>
    <n v="23183.9706737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7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3">
  <location ref="A6:B10" firstHeaderRow="1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numFmtId="41" showAll="0"/>
    <pivotField numFmtId="41" showAll="0"/>
    <pivotField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Items count="1">
    <i/>
  </colItems>
  <dataFields count="1">
    <dataField name=".APROPIACION_x000a_ VIGENTE" fld="2" baseField="0" baseItem="0"/>
  </dataFields>
  <formats count="1">
    <format dxfId="73">
      <pivotArea outline="0" collapsedLevelsAreSubtotals="1" fieldPosition="0"/>
    </format>
  </formats>
  <chartFormats count="7"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9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9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7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0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PROPIACION" fld="2" baseField="1" baseItem="7" numFmtId="165"/>
    <dataField name=" COMPROMISOS" fld="4" baseField="1" baseItem="8"/>
    <dataField name=" OBLIGACIONES" fld="5" baseField="1" baseItem="8"/>
    <dataField name=" PAGOS" fld="6" baseField="1" baseItem="9"/>
  </dataFields>
  <formats count="14">
    <format dxfId="72">
      <pivotArea outline="0" collapsedLevelsAreSubtotals="1" fieldPosition="0"/>
    </format>
    <format dxfId="71">
      <pivotArea outline="0" fieldPosition="0">
        <references count="1">
          <reference field="4294967294" count="1">
            <x v="0"/>
          </reference>
        </references>
      </pivotArea>
    </format>
    <format dxfId="70">
      <pivotArea outline="0" fieldPosition="0">
        <references count="1">
          <reference field="4294967294" count="1">
            <x v="1"/>
          </reference>
        </references>
      </pivotArea>
    </format>
    <format dxfId="69">
      <pivotArea outline="0" fieldPosition="0">
        <references count="1">
          <reference field="4294967294" count="1">
            <x v="2"/>
          </reference>
        </references>
      </pivotArea>
    </format>
    <format dxfId="68">
      <pivotArea outline="0" fieldPosition="0">
        <references count="1">
          <reference field="4294967294" count="1">
            <x v="3"/>
          </reference>
        </references>
      </pivotArea>
    </format>
    <format dxfId="67">
      <pivotArea outline="0" fieldPosition="0">
        <references count="1">
          <reference field="4294967294" count="1">
            <x v="0"/>
          </reference>
        </references>
      </pivotArea>
    </format>
    <format dxfId="66">
      <pivotArea outline="0" fieldPosition="0">
        <references count="1">
          <reference field="4294967294" count="1">
            <x v="1"/>
          </reference>
        </references>
      </pivotArea>
    </format>
    <format dxfId="65">
      <pivotArea outline="0" fieldPosition="0">
        <references count="1">
          <reference field="4294967294" count="1">
            <x v="2"/>
          </reference>
        </references>
      </pivotArea>
    </format>
    <format dxfId="64">
      <pivotArea outline="0" fieldPosition="0">
        <references count="1">
          <reference field="4294967294" count="1">
            <x v="3"/>
          </reference>
        </references>
      </pivotArea>
    </format>
    <format dxfId="63">
      <pivotArea outline="0" collapsedLevelsAreSubtotals="1" fieldPosition="0"/>
    </format>
    <format dxfId="62">
      <pivotArea outline="0" fieldPosition="0">
        <references count="1">
          <reference field="4294967294" count="1">
            <x v="0"/>
          </reference>
        </references>
      </pivotArea>
    </format>
    <format dxfId="61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60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59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chartFormats count="16"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2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8"/>
          </reference>
        </references>
      </pivotArea>
    </chartFormat>
    <chartFormat chart="29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9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9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8"/>
          </reference>
        </references>
      </pivotArea>
    </chartFormat>
    <chartFormat chart="29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9" format="15">
      <pivotArea type="data" outline="0" fieldPosition="0">
        <references count="2">
          <reference field="4294967294" count="1" selected="0">
            <x v="3"/>
          </reference>
          <reference field="1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TablaDinámica1" cacheId="7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1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x="1"/>
        <item x="2"/>
        <item h="1" m="1" x="7"/>
        <item h="1" m="1" x="8"/>
        <item x="3"/>
        <item h="1" m="1" x="6"/>
        <item h="1" x="0"/>
        <item h="1" x="4"/>
        <item h="1"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1"/>
    </i>
    <i>
      <x v="2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APROPIACION_x000a_ VIGENTE" fld="2" baseField="0" baseItem="0"/>
    <dataField name=" COMPROMISOS_x000a_ ACUMULADOS" fld="4" baseField="0" baseItem="0"/>
    <dataField name=" OBLIGACIONES_x000a_ ACUMULADAS" fld="5" baseField="0" baseItem="0"/>
    <dataField name=" PAGOS_x000a_ ACUMULADOS" fld="6" baseField="0" baseItem="0"/>
  </dataFields>
  <formats count="1">
    <format dxfId="58">
      <pivotArea outline="0" collapsedLevelsAreSubtotals="1" fieldPosition="0"/>
    </format>
  </formats>
  <chartFormats count="29">
    <chartFormat chart="1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30" format="11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30" format="1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3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16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30" format="17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30" format="18">
      <pivotArea type="data" outline="0" fieldPosition="0">
        <references count="2">
          <reference field="4294967294" count="1" selected="0">
            <x v="3"/>
          </reference>
          <reference field="1" count="1" selected="0">
            <x v="2"/>
          </reference>
        </references>
      </pivotArea>
    </chartFormat>
    <chartFormat chart="30" format="19">
      <pivotArea type="data" outline="0" fieldPosition="0">
        <references count="2">
          <reference field="4294967294" count="1" selected="0">
            <x v="3"/>
          </reference>
          <reference field="1" count="1" selected="0">
            <x v="5"/>
          </reference>
        </references>
      </pivotArea>
    </chartFormat>
    <chartFormat chart="30" format="20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30" format="21">
      <pivotArea type="data" outline="0" fieldPosition="0">
        <references count="2">
          <reference field="4294967294" count="1" selected="0">
            <x v="3"/>
          </reference>
          <reference field="1" count="1" selected="0">
            <x v="1"/>
          </reference>
        </references>
      </pivotArea>
    </chartFormat>
    <chartFormat chart="30" format="22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30" format="23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30" format="24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30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TablaDinámica1" cacheId="7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7">
  <location ref="A3:D4" firstHeaderRow="0" firstDataRow="1" firstDataCol="0" rowPageCount="1" colPageCount="1"/>
  <pivotFields count="8">
    <pivotField subtotalTop="0" showAll="0"/>
    <pivotField subtotalTop="0" showAll="0"/>
    <pivotField axis="axisPage" subtotalTop="0" multipleItemSelectionAllowed="1" showAll="0">
      <items count="31">
        <item h="1" m="1" x="25"/>
        <item h="1" m="1" x="29"/>
        <item h="1" x="20"/>
        <item h="1" x="24"/>
        <item h="1" x="21"/>
        <item h="1" x="13"/>
        <item h="1" x="6"/>
        <item h="1" x="2"/>
        <item h="1" x="18"/>
        <item h="1" x="0"/>
        <item h="1" x="10"/>
        <item h="1" x="3"/>
        <item h="1" x="14"/>
        <item h="1" x="9"/>
        <item h="1" x="11"/>
        <item h="1" x="4"/>
        <item h="1" x="5"/>
        <item h="1" x="16"/>
        <item h="1" x="22"/>
        <item h="1" x="1"/>
        <item h="1" m="1" x="27"/>
        <item h="1" m="1" x="26"/>
        <item h="1" m="1" x="28"/>
        <item x="19"/>
        <item h="1" x="8"/>
        <item h="1" x="7"/>
        <item h="1" x="12"/>
        <item h="1" x="15"/>
        <item h="1" x="17"/>
        <item h="1" x="23"/>
        <item t="default"/>
      </items>
    </pivotField>
    <pivotField dataField="1" numFmtId="41" subtotalTop="0" showAll="0"/>
    <pivotField numFmtId="41" subtotalTop="0" showAll="0"/>
    <pivotField dataField="1" numFmtId="41" subtotalTop="0" showAll="0"/>
    <pivotField dataField="1" numFmtId="41" subtotalTop="0" showAll="0"/>
    <pivotField dataField="1" numFmtId="41" subtotalTop="0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hier="-1"/>
  </pageFields>
  <dataFields count="4">
    <dataField name="1 APROPIACION_x000a_ VIGENTE" fld="3" baseField="0" baseItem="0"/>
    <dataField name="2 COMPROMISOS_x000a_ ACUMULADOS" fld="5" baseField="0" baseItem="0"/>
    <dataField name="3 OBLIGACIONES_x000a_ ACUMULADAS" fld="6" baseField="0" baseItem="0" numFmtId="166"/>
    <dataField name=" PAGOS_x000a_ ACUMULADOS" fld="7" baseField="0" baseItem="0" numFmtId="166"/>
  </dataFields>
  <formats count="5">
    <format dxfId="57">
      <pivotArea collapsedLevelsAreSubtotals="1" fieldPosition="0">
        <references count="1">
          <reference field="2" count="0"/>
        </references>
      </pivotArea>
    </format>
    <format dxfId="56">
      <pivotArea grandRow="1" outline="0" collapsedLevelsAreSubtotals="1" fieldPosition="0"/>
    </format>
    <format dxfId="55">
      <pivotArea collapsedLevelsAreSubtotals="1" fieldPosition="0">
        <references count="1">
          <reference field="2" count="0"/>
        </references>
      </pivotArea>
    </format>
    <format dxfId="54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53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</formats>
  <chartFormats count="7">
    <chartFormat chart="3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6:E10"/>
  <sheetViews>
    <sheetView showGridLines="0" showRowColHeaders="0" tabSelected="1" workbookViewId="0">
      <selection activeCell="H11" sqref="H11"/>
    </sheetView>
  </sheetViews>
  <sheetFormatPr baseColWidth="10" defaultRowHeight="15" x14ac:dyDescent="0.25"/>
  <cols>
    <col min="1" max="1" width="31.28515625" bestFit="1" customWidth="1"/>
    <col min="2" max="2" width="23.7109375" bestFit="1" customWidth="1"/>
  </cols>
  <sheetData>
    <row r="6" spans="1:5" x14ac:dyDescent="0.25">
      <c r="A6" s="7" t="s">
        <v>8</v>
      </c>
      <c r="B6" t="s">
        <v>46</v>
      </c>
    </row>
    <row r="7" spans="1:5" x14ac:dyDescent="0.25">
      <c r="A7" s="2" t="s">
        <v>15</v>
      </c>
      <c r="B7" s="8">
        <v>73583.023604000002</v>
      </c>
    </row>
    <row r="8" spans="1:5" x14ac:dyDescent="0.25">
      <c r="A8" s="2" t="s">
        <v>16</v>
      </c>
      <c r="B8" s="8">
        <v>666693.52855000005</v>
      </c>
    </row>
    <row r="9" spans="1:5" x14ac:dyDescent="0.25">
      <c r="A9" s="2" t="s">
        <v>17</v>
      </c>
      <c r="B9" s="8">
        <v>1378658.08048</v>
      </c>
    </row>
    <row r="10" spans="1:5" x14ac:dyDescent="0.25">
      <c r="A10" s="2" t="s">
        <v>9</v>
      </c>
      <c r="B10" s="8">
        <v>2118934.6326339999</v>
      </c>
      <c r="E10" s="11" t="s">
        <v>51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workbookViewId="0">
      <selection activeCell="A10" sqref="A10:G22"/>
    </sheetView>
  </sheetViews>
  <sheetFormatPr baseColWidth="10" defaultRowHeight="15" x14ac:dyDescent="0.25"/>
  <cols>
    <col min="1" max="1" width="27" style="3" customWidth="1"/>
    <col min="2" max="2" width="29.7109375" bestFit="1" customWidth="1"/>
    <col min="3" max="3" width="36.42578125" style="1" customWidth="1"/>
    <col min="4" max="4" width="27.28515625" style="1" customWidth="1"/>
    <col min="5" max="5" width="30.42578125" style="1" bestFit="1" customWidth="1"/>
    <col min="6" max="6" width="29.7109375" style="1" bestFit="1" customWidth="1"/>
    <col min="7" max="7" width="22.7109375" style="1" bestFit="1" customWidth="1"/>
    <col min="8" max="9" width="16.28515625" bestFit="1" customWidth="1"/>
  </cols>
  <sheetData>
    <row r="1" spans="1:7" ht="30" x14ac:dyDescent="0.25">
      <c r="A1" s="4" t="s">
        <v>0</v>
      </c>
      <c r="B1" s="5" t="s">
        <v>1</v>
      </c>
      <c r="C1" s="9" t="s">
        <v>10</v>
      </c>
      <c r="D1" s="9" t="s">
        <v>11</v>
      </c>
      <c r="E1" s="9" t="s">
        <v>12</v>
      </c>
      <c r="F1" s="9" t="s">
        <v>13</v>
      </c>
      <c r="G1" s="9" t="s">
        <v>14</v>
      </c>
    </row>
    <row r="2" spans="1:7" x14ac:dyDescent="0.25">
      <c r="A2" s="4" t="s">
        <v>2</v>
      </c>
      <c r="B2" s="5" t="s">
        <v>15</v>
      </c>
      <c r="C2" s="6">
        <v>73583.023604000002</v>
      </c>
      <c r="D2" s="6">
        <v>72398.194701649991</v>
      </c>
      <c r="E2" s="6">
        <v>72398.194701649991</v>
      </c>
      <c r="F2" s="6">
        <v>71455.448079289999</v>
      </c>
      <c r="G2" s="6">
        <v>68542.285338829999</v>
      </c>
    </row>
    <row r="3" spans="1:7" x14ac:dyDescent="0.25">
      <c r="A3" s="4">
        <v>1</v>
      </c>
      <c r="B3" s="5" t="s">
        <v>3</v>
      </c>
      <c r="C3" s="6">
        <v>50530.958378579999</v>
      </c>
      <c r="D3" s="6">
        <v>49654.665125</v>
      </c>
      <c r="E3" s="6">
        <v>49654.665125</v>
      </c>
      <c r="F3" s="6">
        <v>49651.908973999998</v>
      </c>
      <c r="G3" s="6">
        <v>49437.618450000002</v>
      </c>
    </row>
    <row r="4" spans="1:7" x14ac:dyDescent="0.25">
      <c r="A4" s="4">
        <v>2</v>
      </c>
      <c r="B4" s="5" t="s">
        <v>4</v>
      </c>
      <c r="C4" s="6">
        <v>10357.914968999999</v>
      </c>
      <c r="D4" s="6">
        <v>10049.37932023</v>
      </c>
      <c r="E4" s="6">
        <v>10049.37932023</v>
      </c>
      <c r="F4" s="6">
        <v>9993.6015808699995</v>
      </c>
      <c r="G4" s="6">
        <v>9766.87689684</v>
      </c>
    </row>
    <row r="5" spans="1:7" x14ac:dyDescent="0.25">
      <c r="A5" s="4">
        <v>3</v>
      </c>
      <c r="B5" s="5" t="s">
        <v>5</v>
      </c>
      <c r="C5" s="6">
        <v>12694.15025642</v>
      </c>
      <c r="D5" s="6">
        <v>12694.15025642</v>
      </c>
      <c r="E5" s="6">
        <v>12694.15025642</v>
      </c>
      <c r="F5" s="6">
        <v>11809.93752442</v>
      </c>
      <c r="G5" s="6">
        <v>9337.7899919899992</v>
      </c>
    </row>
    <row r="6" spans="1:7" x14ac:dyDescent="0.25">
      <c r="A6" s="4" t="s">
        <v>6</v>
      </c>
      <c r="B6" s="5" t="s">
        <v>16</v>
      </c>
      <c r="C6" s="6">
        <v>666693.52855000005</v>
      </c>
      <c r="D6" s="6">
        <v>666693.52854375006</v>
      </c>
      <c r="E6" s="6">
        <v>666693.52854375006</v>
      </c>
      <c r="F6" s="6">
        <v>666693.52854375006</v>
      </c>
      <c r="G6" s="6">
        <v>666693.52854375006</v>
      </c>
    </row>
    <row r="7" spans="1:7" x14ac:dyDescent="0.25">
      <c r="A7" s="4" t="s">
        <v>7</v>
      </c>
      <c r="B7" s="5" t="s">
        <v>17</v>
      </c>
      <c r="C7" s="6">
        <v>1378658.08048</v>
      </c>
      <c r="D7" s="6">
        <v>1376644.0904093897</v>
      </c>
      <c r="E7" s="6">
        <v>1376644.0904093897</v>
      </c>
      <c r="F7" s="6">
        <v>915082.38935234002</v>
      </c>
      <c r="G7" s="6">
        <v>858781.81264372997</v>
      </c>
    </row>
    <row r="9" spans="1:7" x14ac:dyDescent="0.25">
      <c r="B9" s="1"/>
      <c r="F9"/>
      <c r="G9"/>
    </row>
    <row r="11" spans="1:7" x14ac:dyDescent="0.25">
      <c r="B11" s="1"/>
    </row>
    <row r="12" spans="1:7" x14ac:dyDescent="0.25">
      <c r="B12" s="1"/>
    </row>
    <row r="13" spans="1:7" x14ac:dyDescent="0.25">
      <c r="B13" s="1"/>
    </row>
    <row r="14" spans="1:7" x14ac:dyDescent="0.25">
      <c r="B14" s="1"/>
    </row>
    <row r="15" spans="1:7" x14ac:dyDescent="0.25">
      <c r="B15" s="1"/>
    </row>
    <row r="16" spans="1:7" x14ac:dyDescent="0.25">
      <c r="B16" s="1"/>
    </row>
    <row r="17" spans="2:2" x14ac:dyDescent="0.25">
      <c r="B1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4"/>
  <sheetViews>
    <sheetView workbookViewId="0">
      <selection activeCell="C34" sqref="A34:XFD110"/>
    </sheetView>
  </sheetViews>
  <sheetFormatPr baseColWidth="10" defaultRowHeight="15" x14ac:dyDescent="0.25"/>
  <cols>
    <col min="1" max="1" width="28.7109375" bestFit="1" customWidth="1"/>
    <col min="2" max="2" width="7.28515625" bestFit="1" customWidth="1"/>
    <col min="3" max="3" width="94.42578125" customWidth="1"/>
    <col min="4" max="6" width="16.28515625" style="1" bestFit="1" customWidth="1"/>
    <col min="7" max="7" width="16.42578125" style="1" customWidth="1"/>
    <col min="8" max="8" width="15.140625" style="1" bestFit="1" customWidth="1"/>
  </cols>
  <sheetData>
    <row r="1" spans="1:11" ht="30" x14ac:dyDescent="0.25">
      <c r="A1" s="5" t="s">
        <v>0</v>
      </c>
      <c r="B1" s="5" t="s">
        <v>39</v>
      </c>
      <c r="C1" s="5" t="s">
        <v>1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40</v>
      </c>
    </row>
    <row r="2" spans="1:11" x14ac:dyDescent="0.25">
      <c r="A2" s="5">
        <v>240106002</v>
      </c>
      <c r="B2" s="5">
        <v>10</v>
      </c>
      <c r="C2" s="5" t="s">
        <v>20</v>
      </c>
      <c r="D2" s="6">
        <v>5000</v>
      </c>
      <c r="E2" s="6">
        <v>5000</v>
      </c>
      <c r="F2" s="6">
        <v>5000</v>
      </c>
      <c r="G2" s="6">
        <v>5000</v>
      </c>
      <c r="H2" s="6">
        <v>5000</v>
      </c>
      <c r="J2" s="1"/>
      <c r="K2" s="8"/>
    </row>
    <row r="3" spans="1:11" x14ac:dyDescent="0.25">
      <c r="A3" s="5">
        <v>240106003</v>
      </c>
      <c r="B3" s="5">
        <v>10</v>
      </c>
      <c r="C3" s="5" t="s">
        <v>21</v>
      </c>
      <c r="D3" s="6">
        <v>38623.567574000001</v>
      </c>
      <c r="E3" s="6">
        <v>38217.192985629998</v>
      </c>
      <c r="F3" s="6">
        <v>38217.192985629998</v>
      </c>
      <c r="G3" s="6">
        <v>37779.705213610003</v>
      </c>
      <c r="H3" s="6">
        <v>36488.968793610002</v>
      </c>
      <c r="J3" s="1"/>
      <c r="K3" s="8"/>
    </row>
    <row r="4" spans="1:11" x14ac:dyDescent="0.25">
      <c r="A4" s="5">
        <v>240106003</v>
      </c>
      <c r="B4" s="5">
        <v>11</v>
      </c>
      <c r="C4" s="5" t="s">
        <v>21</v>
      </c>
      <c r="D4" s="6">
        <v>10500</v>
      </c>
      <c r="E4" s="6">
        <v>10456.686587</v>
      </c>
      <c r="F4" s="6">
        <v>10456.686587</v>
      </c>
      <c r="G4" s="6">
        <v>1785.3847020399999</v>
      </c>
      <c r="H4" s="6">
        <v>1773.04517304</v>
      </c>
      <c r="J4" s="1"/>
      <c r="K4" s="8"/>
    </row>
    <row r="5" spans="1:11" x14ac:dyDescent="0.25">
      <c r="A5" s="5">
        <v>240106003</v>
      </c>
      <c r="B5" s="5">
        <v>20</v>
      </c>
      <c r="C5" s="5" t="s">
        <v>21</v>
      </c>
      <c r="D5" s="6">
        <v>1236.952</v>
      </c>
      <c r="E5" s="6">
        <v>1235.2878129999999</v>
      </c>
      <c r="F5" s="6">
        <v>1235.2878129999999</v>
      </c>
      <c r="G5" s="6">
        <v>996.42834094000011</v>
      </c>
      <c r="H5" s="6">
        <v>996.42834094000011</v>
      </c>
      <c r="J5" s="1"/>
      <c r="K5" s="8"/>
    </row>
    <row r="6" spans="1:11" x14ac:dyDescent="0.25">
      <c r="A6" s="5">
        <v>240106004</v>
      </c>
      <c r="B6" s="5">
        <v>10</v>
      </c>
      <c r="C6" s="5" t="s">
        <v>22</v>
      </c>
      <c r="D6" s="6">
        <v>2361.3420599999999</v>
      </c>
      <c r="E6" s="6">
        <v>2361.3420599999999</v>
      </c>
      <c r="F6" s="6">
        <v>2361.3420599999999</v>
      </c>
      <c r="G6" s="6">
        <v>2361.3420599999999</v>
      </c>
      <c r="H6" s="6">
        <v>2361.3420599999999</v>
      </c>
      <c r="J6" s="1"/>
      <c r="K6" s="8"/>
    </row>
    <row r="7" spans="1:11" x14ac:dyDescent="0.25">
      <c r="A7" s="5">
        <v>240106005</v>
      </c>
      <c r="B7" s="5">
        <v>10</v>
      </c>
      <c r="C7" s="5" t="s">
        <v>23</v>
      </c>
      <c r="D7" s="6">
        <v>178560.24980399999</v>
      </c>
      <c r="E7" s="6">
        <v>178560.24980399999</v>
      </c>
      <c r="F7" s="6">
        <v>178560.24980399999</v>
      </c>
      <c r="G7" s="6">
        <v>120589.46007539</v>
      </c>
      <c r="H7" s="6">
        <v>120589.46007539</v>
      </c>
      <c r="J7" s="1"/>
      <c r="K7" s="8"/>
    </row>
    <row r="8" spans="1:11" x14ac:dyDescent="0.25">
      <c r="A8" s="5">
        <v>240106006</v>
      </c>
      <c r="B8" s="5">
        <v>10</v>
      </c>
      <c r="C8" s="5" t="s">
        <v>24</v>
      </c>
      <c r="D8" s="6">
        <v>110755.182462</v>
      </c>
      <c r="E8" s="6">
        <v>110755.182462</v>
      </c>
      <c r="F8" s="6">
        <v>110755.182462</v>
      </c>
      <c r="G8" s="6">
        <v>110755.182462</v>
      </c>
      <c r="H8" s="6">
        <v>110755.182462</v>
      </c>
      <c r="J8" s="1"/>
      <c r="K8" s="8"/>
    </row>
    <row r="9" spans="1:11" x14ac:dyDescent="0.25">
      <c r="A9" s="5">
        <v>240106007</v>
      </c>
      <c r="B9" s="5">
        <v>10</v>
      </c>
      <c r="C9" s="5" t="s">
        <v>25</v>
      </c>
      <c r="D9" s="6">
        <v>47972.050657</v>
      </c>
      <c r="E9" s="6">
        <v>47972.050657</v>
      </c>
      <c r="F9" s="6">
        <v>47972.050657</v>
      </c>
      <c r="G9" s="6">
        <v>47858.530961999997</v>
      </c>
      <c r="H9" s="6">
        <v>47858.530961999997</v>
      </c>
      <c r="J9" s="1"/>
      <c r="K9" s="8"/>
    </row>
    <row r="10" spans="1:11" x14ac:dyDescent="0.25">
      <c r="A10" s="5">
        <v>240106008</v>
      </c>
      <c r="B10" s="5">
        <v>10</v>
      </c>
      <c r="C10" s="5" t="s">
        <v>41</v>
      </c>
      <c r="D10" s="6">
        <v>10149.433999999999</v>
      </c>
      <c r="E10" s="6">
        <v>10149.433999999999</v>
      </c>
      <c r="F10" s="6">
        <v>10149.433999999999</v>
      </c>
      <c r="G10" s="6">
        <v>10125.416669</v>
      </c>
      <c r="H10" s="6">
        <v>10125.416669</v>
      </c>
      <c r="J10" s="1"/>
      <c r="K10" s="8"/>
    </row>
    <row r="11" spans="1:11" x14ac:dyDescent="0.25">
      <c r="A11" s="5">
        <v>240106009</v>
      </c>
      <c r="B11" s="5">
        <v>11</v>
      </c>
      <c r="C11" s="5" t="s">
        <v>56</v>
      </c>
      <c r="D11" s="6">
        <v>138954.184228</v>
      </c>
      <c r="E11" s="6">
        <v>138954.184228</v>
      </c>
      <c r="F11" s="6">
        <v>138954.184228</v>
      </c>
      <c r="G11" s="6">
        <v>138954.184228</v>
      </c>
      <c r="H11" s="6">
        <v>138954.184228</v>
      </c>
      <c r="J11" s="1"/>
      <c r="K11" s="8"/>
    </row>
    <row r="12" spans="1:11" x14ac:dyDescent="0.25">
      <c r="A12" s="5">
        <v>2401060010</v>
      </c>
      <c r="B12">
        <v>10</v>
      </c>
      <c r="C12" s="5" t="s">
        <v>26</v>
      </c>
      <c r="D12" s="6">
        <v>504.30064599999997</v>
      </c>
      <c r="E12" s="6">
        <v>504.30064599999997</v>
      </c>
      <c r="F12" s="6">
        <v>504.30064599999997</v>
      </c>
      <c r="G12" s="6">
        <v>0</v>
      </c>
      <c r="H12" s="6">
        <v>0</v>
      </c>
      <c r="J12" s="1"/>
      <c r="K12" s="8"/>
    </row>
    <row r="13" spans="1:11" x14ac:dyDescent="0.25">
      <c r="A13" s="5">
        <v>2401060010</v>
      </c>
      <c r="B13">
        <v>11</v>
      </c>
      <c r="C13" s="5" t="s">
        <v>26</v>
      </c>
      <c r="D13" s="6">
        <v>212606.90446200001</v>
      </c>
      <c r="E13" s="6">
        <v>212606.90446200001</v>
      </c>
      <c r="F13" s="6">
        <v>212606.90446200001</v>
      </c>
      <c r="G13" s="6">
        <v>0</v>
      </c>
      <c r="H13" s="6">
        <v>0</v>
      </c>
      <c r="J13" s="1"/>
      <c r="K13" s="8"/>
    </row>
    <row r="14" spans="1:11" x14ac:dyDescent="0.25">
      <c r="A14" s="5">
        <v>2401060011</v>
      </c>
      <c r="B14" s="5">
        <v>10</v>
      </c>
      <c r="C14" s="5" t="s">
        <v>27</v>
      </c>
      <c r="D14" s="6">
        <v>34193.671109000003</v>
      </c>
      <c r="E14" s="6">
        <v>34193.671109000003</v>
      </c>
      <c r="F14" s="6">
        <v>34193.671109000003</v>
      </c>
      <c r="G14" s="6">
        <v>0</v>
      </c>
      <c r="H14" s="6">
        <v>0</v>
      </c>
      <c r="J14" s="1"/>
      <c r="K14" s="8"/>
    </row>
    <row r="15" spans="1:11" x14ac:dyDescent="0.25">
      <c r="A15" s="5">
        <v>2401060011</v>
      </c>
      <c r="B15" s="5">
        <v>11</v>
      </c>
      <c r="C15" s="5" t="s">
        <v>27</v>
      </c>
      <c r="D15" s="6">
        <v>53538.055370000002</v>
      </c>
      <c r="E15" s="6">
        <v>53538.055370000002</v>
      </c>
      <c r="F15" s="6">
        <v>53538.055370000002</v>
      </c>
      <c r="G15" s="6">
        <v>0</v>
      </c>
      <c r="H15" s="6">
        <v>0</v>
      </c>
      <c r="J15" s="1"/>
      <c r="K15" s="8"/>
    </row>
    <row r="16" spans="1:11" x14ac:dyDescent="0.25">
      <c r="A16" s="5">
        <v>2401060012</v>
      </c>
      <c r="B16" s="5">
        <v>11</v>
      </c>
      <c r="C16" s="5" t="s">
        <v>28</v>
      </c>
      <c r="D16" s="6">
        <v>48.722957999999998</v>
      </c>
      <c r="E16" s="6">
        <v>0</v>
      </c>
      <c r="F16" s="6">
        <v>0</v>
      </c>
      <c r="G16" s="6">
        <v>0</v>
      </c>
      <c r="H16" s="6">
        <v>0</v>
      </c>
      <c r="J16" s="1"/>
      <c r="K16" s="8"/>
    </row>
    <row r="17" spans="1:11" x14ac:dyDescent="0.25">
      <c r="A17" s="5">
        <v>2401060015</v>
      </c>
      <c r="B17" s="5">
        <v>10</v>
      </c>
      <c r="C17" s="5" t="s">
        <v>29</v>
      </c>
      <c r="D17" s="6">
        <v>64702.928113000002</v>
      </c>
      <c r="E17" s="6">
        <v>64702.928113000002</v>
      </c>
      <c r="F17" s="6">
        <v>64702.928113000002</v>
      </c>
      <c r="G17" s="6">
        <v>0</v>
      </c>
      <c r="H17" s="6">
        <v>0</v>
      </c>
      <c r="J17" s="1"/>
      <c r="K17" s="8"/>
    </row>
    <row r="18" spans="1:11" x14ac:dyDescent="0.25">
      <c r="A18" s="5">
        <v>2401060016</v>
      </c>
      <c r="B18" s="5">
        <v>10</v>
      </c>
      <c r="C18" s="5" t="s">
        <v>57</v>
      </c>
      <c r="D18" s="6">
        <v>96643.405293999997</v>
      </c>
      <c r="E18" s="6">
        <v>96643.405293999997</v>
      </c>
      <c r="F18" s="6">
        <v>96643.405293999997</v>
      </c>
      <c r="G18" s="6">
        <v>96414.711091999998</v>
      </c>
      <c r="H18" s="6">
        <v>96414.711091999998</v>
      </c>
      <c r="J18" s="1"/>
      <c r="K18" s="8"/>
    </row>
    <row r="19" spans="1:11" x14ac:dyDescent="0.25">
      <c r="A19" s="5">
        <v>2401060017</v>
      </c>
      <c r="B19" s="5">
        <v>10</v>
      </c>
      <c r="C19" s="5" t="s">
        <v>32</v>
      </c>
      <c r="D19" s="6">
        <v>45048.216310999996</v>
      </c>
      <c r="E19" s="6">
        <v>45048.216310999996</v>
      </c>
      <c r="F19" s="6">
        <v>45048.216310999996</v>
      </c>
      <c r="G19" s="6">
        <v>44822.399835999997</v>
      </c>
      <c r="H19" s="6">
        <v>0</v>
      </c>
      <c r="J19" s="1"/>
      <c r="K19" s="8"/>
    </row>
    <row r="20" spans="1:11" x14ac:dyDescent="0.25">
      <c r="A20" s="5">
        <v>2401060018</v>
      </c>
      <c r="B20" s="5">
        <v>10</v>
      </c>
      <c r="C20" s="5" t="s">
        <v>33</v>
      </c>
      <c r="D20" s="6">
        <v>17976.520130000001</v>
      </c>
      <c r="E20" s="6">
        <v>17976.520130000001</v>
      </c>
      <c r="F20" s="6">
        <v>17976.520130000001</v>
      </c>
      <c r="G20" s="6">
        <v>17976.520130000001</v>
      </c>
      <c r="H20" s="6">
        <v>17976.520130000001</v>
      </c>
      <c r="J20" s="1"/>
      <c r="K20" s="8"/>
    </row>
    <row r="21" spans="1:11" x14ac:dyDescent="0.25">
      <c r="A21" s="5">
        <v>2401060025</v>
      </c>
      <c r="B21" s="5">
        <v>10</v>
      </c>
      <c r="C21" s="5" t="s">
        <v>53</v>
      </c>
      <c r="D21" s="6">
        <v>35254.791574000003</v>
      </c>
      <c r="E21" s="6">
        <v>35254.791574000003</v>
      </c>
      <c r="F21" s="6">
        <v>35254.791574000003</v>
      </c>
      <c r="G21" s="6">
        <v>35168.493659</v>
      </c>
      <c r="H21" s="6">
        <v>35168.493659</v>
      </c>
      <c r="J21" s="1"/>
      <c r="K21" s="8"/>
    </row>
    <row r="22" spans="1:11" x14ac:dyDescent="0.25">
      <c r="A22" s="5">
        <v>2401060026</v>
      </c>
      <c r="B22" s="5">
        <v>10</v>
      </c>
      <c r="C22" s="5" t="s">
        <v>30</v>
      </c>
      <c r="D22" s="6">
        <v>24035.931418</v>
      </c>
      <c r="E22" s="6">
        <v>24035.931418</v>
      </c>
      <c r="F22" s="6">
        <v>24035.931418</v>
      </c>
      <c r="G22" s="6">
        <v>23977.095421999999</v>
      </c>
      <c r="H22" s="6">
        <v>23977.095421999999</v>
      </c>
      <c r="J22" s="1"/>
      <c r="K22" s="8"/>
    </row>
    <row r="23" spans="1:11" x14ac:dyDescent="0.25">
      <c r="A23" s="5">
        <v>240160031</v>
      </c>
      <c r="B23" s="5">
        <v>20</v>
      </c>
      <c r="C23" s="5" t="s">
        <v>54</v>
      </c>
      <c r="D23" s="6">
        <v>38046</v>
      </c>
      <c r="E23" s="6">
        <v>38046</v>
      </c>
      <c r="F23" s="6">
        <v>38046</v>
      </c>
      <c r="G23" s="6">
        <v>33100.019999999997</v>
      </c>
      <c r="H23" s="6">
        <v>33100.019999999997</v>
      </c>
      <c r="J23" s="1"/>
      <c r="K23" s="8"/>
    </row>
    <row r="24" spans="1:11" x14ac:dyDescent="0.25">
      <c r="A24" s="5">
        <v>2401060032</v>
      </c>
      <c r="B24" s="5">
        <v>10</v>
      </c>
      <c r="C24" s="5" t="s">
        <v>34</v>
      </c>
      <c r="D24" s="6">
        <v>13047.834214</v>
      </c>
      <c r="E24" s="6">
        <v>13047.834214</v>
      </c>
      <c r="F24" s="6">
        <v>13047.834214</v>
      </c>
      <c r="G24" s="6">
        <v>13016.958191</v>
      </c>
      <c r="H24" s="6">
        <v>13016.958191</v>
      </c>
      <c r="J24" s="1"/>
      <c r="K24" s="8"/>
    </row>
    <row r="25" spans="1:11" x14ac:dyDescent="0.25">
      <c r="A25" s="5">
        <v>240406001</v>
      </c>
      <c r="B25" s="5">
        <v>11</v>
      </c>
      <c r="C25" s="5" t="s">
        <v>35</v>
      </c>
      <c r="D25" s="6">
        <v>41383</v>
      </c>
      <c r="E25" s="6">
        <v>41383</v>
      </c>
      <c r="F25" s="6">
        <v>41383</v>
      </c>
      <c r="G25" s="6">
        <v>37283.045294000003</v>
      </c>
      <c r="H25" s="6">
        <v>28657.041476999999</v>
      </c>
      <c r="J25" s="1"/>
      <c r="K25" s="8"/>
    </row>
    <row r="26" spans="1:11" x14ac:dyDescent="0.25">
      <c r="A26" s="5">
        <v>240406001</v>
      </c>
      <c r="B26" s="5">
        <v>20</v>
      </c>
      <c r="C26" s="5" t="s">
        <v>35</v>
      </c>
      <c r="D26" s="6">
        <v>100750.689253</v>
      </c>
      <c r="E26" s="6">
        <v>100672.46722111</v>
      </c>
      <c r="F26" s="6">
        <v>100672.46722111</v>
      </c>
      <c r="G26" s="6">
        <v>96961.702598110001</v>
      </c>
      <c r="H26" s="6">
        <v>96961.698754109995</v>
      </c>
      <c r="J26" s="1"/>
      <c r="K26" s="8"/>
    </row>
    <row r="27" spans="1:11" x14ac:dyDescent="0.25">
      <c r="A27" s="5">
        <v>240506001</v>
      </c>
      <c r="B27" s="5">
        <v>20</v>
      </c>
      <c r="C27" s="5" t="s">
        <v>36</v>
      </c>
      <c r="D27" s="6">
        <v>1644.381249</v>
      </c>
      <c r="E27" s="6">
        <v>1644.381249</v>
      </c>
      <c r="F27" s="6">
        <v>1644.381249</v>
      </c>
      <c r="G27" s="6">
        <v>1574.1974290000001</v>
      </c>
      <c r="H27" s="6">
        <v>1425.4623040199999</v>
      </c>
      <c r="J27" s="1"/>
      <c r="K27" s="8"/>
    </row>
    <row r="28" spans="1:11" x14ac:dyDescent="0.25">
      <c r="A28" s="5">
        <v>249906001</v>
      </c>
      <c r="B28" s="5">
        <v>20</v>
      </c>
      <c r="C28" s="5" t="s">
        <v>31</v>
      </c>
      <c r="D28" s="6">
        <v>7033.7827740000002</v>
      </c>
      <c r="E28" s="6">
        <v>6895.4258209999998</v>
      </c>
      <c r="F28" s="6">
        <v>6895.4258209999998</v>
      </c>
      <c r="G28" s="6">
        <v>5979.5306860000001</v>
      </c>
      <c r="H28" s="6">
        <v>5750.8594000000003</v>
      </c>
      <c r="J28" s="1"/>
      <c r="K28" s="8"/>
    </row>
    <row r="29" spans="1:11" x14ac:dyDescent="0.25">
      <c r="A29" s="5">
        <v>249906001</v>
      </c>
      <c r="B29" s="5">
        <v>21</v>
      </c>
      <c r="C29" s="5" t="s">
        <v>31</v>
      </c>
      <c r="D29" s="6">
        <v>19800</v>
      </c>
      <c r="E29" s="6">
        <v>18975.624986999999</v>
      </c>
      <c r="F29" s="6">
        <v>18975.624986999999</v>
      </c>
      <c r="G29" s="6">
        <v>5594.9350379999996</v>
      </c>
      <c r="H29" s="6">
        <v>5167.4299879999999</v>
      </c>
      <c r="J29" s="1"/>
      <c r="K29" s="8"/>
    </row>
    <row r="30" spans="1:11" x14ac:dyDescent="0.25">
      <c r="A30" s="5">
        <v>249906002</v>
      </c>
      <c r="B30" s="5">
        <v>20</v>
      </c>
      <c r="C30" s="5" t="s">
        <v>37</v>
      </c>
      <c r="D30" s="6">
        <v>74.607596000000001</v>
      </c>
      <c r="E30" s="6">
        <v>73.536596000000003</v>
      </c>
      <c r="F30" s="6">
        <v>73.536596000000003</v>
      </c>
      <c r="G30" s="6">
        <v>41.056085000000003</v>
      </c>
      <c r="H30" s="6">
        <v>41.056085000000003</v>
      </c>
      <c r="J30" s="1"/>
      <c r="K30" s="8"/>
    </row>
    <row r="31" spans="1:11" x14ac:dyDescent="0.25">
      <c r="A31" s="5">
        <v>249906003</v>
      </c>
      <c r="B31" s="5">
        <v>21</v>
      </c>
      <c r="C31" s="5" t="s">
        <v>55</v>
      </c>
      <c r="D31" s="6">
        <v>3322.0387000000001</v>
      </c>
      <c r="E31" s="6">
        <v>3321.7478199499997</v>
      </c>
      <c r="F31" s="6">
        <v>3321.7478199499997</v>
      </c>
      <c r="G31" s="6">
        <v>3220.0527155500004</v>
      </c>
      <c r="H31" s="6">
        <v>3037.9367039200001</v>
      </c>
      <c r="J31" s="1"/>
      <c r="K31" s="8"/>
    </row>
    <row r="32" spans="1:11" x14ac:dyDescent="0.25">
      <c r="A32" s="5">
        <v>249906004</v>
      </c>
      <c r="B32" s="5">
        <v>20</v>
      </c>
      <c r="C32" s="5" t="s">
        <v>38</v>
      </c>
      <c r="D32" s="6">
        <v>24889.336523999998</v>
      </c>
      <c r="E32" s="6">
        <v>24417.7374777</v>
      </c>
      <c r="F32" s="6">
        <v>24417.7374777</v>
      </c>
      <c r="G32" s="6">
        <v>23746.036463700002</v>
      </c>
      <c r="H32" s="6">
        <v>23183.970673700001</v>
      </c>
      <c r="J32" s="1"/>
      <c r="K32" s="8"/>
    </row>
    <row r="33" spans="3:10" x14ac:dyDescent="0.25">
      <c r="J33" s="1"/>
    </row>
    <row r="34" spans="3:10" x14ac:dyDescent="0.25">
      <c r="C34" s="1"/>
      <c r="H34"/>
    </row>
    <row r="35" spans="3:10" x14ac:dyDescent="0.25">
      <c r="C35" s="1"/>
      <c r="H35"/>
    </row>
    <row r="36" spans="3:10" x14ac:dyDescent="0.25">
      <c r="C36" s="1"/>
      <c r="H36"/>
    </row>
    <row r="37" spans="3:10" x14ac:dyDescent="0.25">
      <c r="C37" s="1"/>
      <c r="H37"/>
    </row>
    <row r="38" spans="3:10" x14ac:dyDescent="0.25">
      <c r="C38" s="1"/>
      <c r="H38"/>
    </row>
    <row r="39" spans="3:10" x14ac:dyDescent="0.25">
      <c r="C39" s="1"/>
      <c r="H39"/>
    </row>
    <row r="40" spans="3:10" x14ac:dyDescent="0.25">
      <c r="C40" s="1"/>
      <c r="H40"/>
    </row>
    <row r="41" spans="3:10" x14ac:dyDescent="0.25">
      <c r="C41" s="1"/>
      <c r="H41"/>
    </row>
    <row r="42" spans="3:10" x14ac:dyDescent="0.25">
      <c r="C42" s="1"/>
      <c r="H42"/>
    </row>
    <row r="43" spans="3:10" x14ac:dyDescent="0.25">
      <c r="C43" s="1"/>
      <c r="H43"/>
    </row>
    <row r="44" spans="3:10" x14ac:dyDescent="0.25">
      <c r="C44" s="1"/>
      <c r="H44"/>
    </row>
    <row r="45" spans="3:10" x14ac:dyDescent="0.25">
      <c r="C45" s="1"/>
      <c r="H45"/>
    </row>
    <row r="46" spans="3:10" x14ac:dyDescent="0.25">
      <c r="C46" s="1"/>
      <c r="H46"/>
    </row>
    <row r="47" spans="3:10" x14ac:dyDescent="0.25">
      <c r="C47" s="1"/>
      <c r="H47"/>
    </row>
    <row r="48" spans="3:10" x14ac:dyDescent="0.25">
      <c r="C48" s="1"/>
      <c r="H48"/>
    </row>
    <row r="49" spans="3:8" x14ac:dyDescent="0.25">
      <c r="C49" s="1"/>
      <c r="H49"/>
    </row>
    <row r="50" spans="3:8" x14ac:dyDescent="0.25">
      <c r="C50" s="1"/>
      <c r="H50"/>
    </row>
    <row r="51" spans="3:8" x14ac:dyDescent="0.25">
      <c r="C51" s="1"/>
      <c r="H51"/>
    </row>
    <row r="52" spans="3:8" x14ac:dyDescent="0.25">
      <c r="C52" s="1"/>
      <c r="H52"/>
    </row>
    <row r="53" spans="3:8" x14ac:dyDescent="0.25">
      <c r="C53" s="1"/>
      <c r="H53"/>
    </row>
    <row r="54" spans="3:8" x14ac:dyDescent="0.25">
      <c r="C54" s="1"/>
      <c r="H54"/>
    </row>
    <row r="55" spans="3:8" x14ac:dyDescent="0.25">
      <c r="C55" s="1"/>
      <c r="H55"/>
    </row>
    <row r="56" spans="3:8" x14ac:dyDescent="0.25">
      <c r="C56" s="1"/>
      <c r="H56"/>
    </row>
    <row r="57" spans="3:8" x14ac:dyDescent="0.25">
      <c r="C57" s="1"/>
      <c r="H57"/>
    </row>
    <row r="58" spans="3:8" x14ac:dyDescent="0.25">
      <c r="C58" s="1"/>
      <c r="H58"/>
    </row>
    <row r="59" spans="3:8" x14ac:dyDescent="0.25">
      <c r="C59" s="1"/>
      <c r="H59"/>
    </row>
    <row r="60" spans="3:8" x14ac:dyDescent="0.25">
      <c r="C60" s="1"/>
      <c r="H60"/>
    </row>
    <row r="61" spans="3:8" x14ac:dyDescent="0.25">
      <c r="C61" s="1"/>
      <c r="H61"/>
    </row>
    <row r="62" spans="3:8" x14ac:dyDescent="0.25">
      <c r="C62" s="1"/>
      <c r="H62"/>
    </row>
    <row r="63" spans="3:8" x14ac:dyDescent="0.25">
      <c r="C63" s="1"/>
      <c r="H63"/>
    </row>
    <row r="64" spans="3:8" x14ac:dyDescent="0.25">
      <c r="C64" s="1"/>
      <c r="H6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6:I10"/>
  <sheetViews>
    <sheetView showGridLines="0" showRowColHeaders="0" workbookViewId="0">
      <selection activeCell="C8" sqref="C8"/>
    </sheetView>
  </sheetViews>
  <sheetFormatPr baseColWidth="10" defaultRowHeight="15" x14ac:dyDescent="0.25"/>
  <cols>
    <col min="1" max="1" width="31.28515625" bestFit="1" customWidth="1"/>
    <col min="2" max="2" width="13.5703125" bestFit="1" customWidth="1"/>
    <col min="3" max="3" width="15.42578125" bestFit="1" customWidth="1"/>
    <col min="4" max="4" width="14.7109375" bestFit="1" customWidth="1"/>
    <col min="5" max="5" width="10.5703125" bestFit="1" customWidth="1"/>
  </cols>
  <sheetData>
    <row r="6" spans="1:9" x14ac:dyDescent="0.25">
      <c r="A6" s="7" t="s">
        <v>8</v>
      </c>
      <c r="B6" t="s">
        <v>52</v>
      </c>
      <c r="C6" t="s">
        <v>48</v>
      </c>
      <c r="D6" t="s">
        <v>49</v>
      </c>
      <c r="E6" t="s">
        <v>50</v>
      </c>
    </row>
    <row r="7" spans="1:9" x14ac:dyDescent="0.25">
      <c r="A7" s="2" t="s">
        <v>15</v>
      </c>
      <c r="B7" s="8">
        <v>73583.023604000002</v>
      </c>
      <c r="C7" s="8">
        <v>72398.194701649991</v>
      </c>
      <c r="D7" s="8">
        <v>71455.448079289999</v>
      </c>
      <c r="E7" s="8">
        <v>68542.285338829999</v>
      </c>
    </row>
    <row r="8" spans="1:9" x14ac:dyDescent="0.25">
      <c r="A8" s="2" t="s">
        <v>16</v>
      </c>
      <c r="B8" s="8">
        <v>666693.52855000005</v>
      </c>
      <c r="C8" s="8">
        <v>666693.52854375006</v>
      </c>
      <c r="D8" s="8">
        <v>666693.52854375006</v>
      </c>
      <c r="E8" s="8">
        <v>666693.52854375006</v>
      </c>
    </row>
    <row r="9" spans="1:9" x14ac:dyDescent="0.25">
      <c r="A9" s="2" t="s">
        <v>17</v>
      </c>
      <c r="B9" s="8">
        <v>1378658.08048</v>
      </c>
      <c r="C9" s="8">
        <v>1376644.0904093897</v>
      </c>
      <c r="D9" s="8">
        <v>915082.38935234002</v>
      </c>
      <c r="E9" s="8">
        <v>858781.81264372997</v>
      </c>
    </row>
    <row r="10" spans="1:9" x14ac:dyDescent="0.25">
      <c r="A10" s="2" t="s">
        <v>9</v>
      </c>
      <c r="B10" s="8">
        <v>2118934.6326339999</v>
      </c>
      <c r="C10" s="8">
        <v>2115735.8136547897</v>
      </c>
      <c r="D10" s="8">
        <v>1653231.3659753799</v>
      </c>
      <c r="E10" s="8">
        <v>1594017.6265263101</v>
      </c>
      <c r="G10" s="11"/>
      <c r="I10" s="11" t="s">
        <v>51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0"/>
  <sheetViews>
    <sheetView workbookViewId="0">
      <selection activeCell="B38" sqref="B38"/>
    </sheetView>
  </sheetViews>
  <sheetFormatPr baseColWidth="10" defaultRowHeight="15" x14ac:dyDescent="0.25"/>
  <cols>
    <col min="2" max="2" width="98.140625" bestFit="1" customWidth="1"/>
  </cols>
  <sheetData>
    <row r="1" spans="1:2" x14ac:dyDescent="0.25">
      <c r="A1">
        <v>240106002</v>
      </c>
      <c r="B1" t="s">
        <v>20</v>
      </c>
    </row>
    <row r="2" spans="1:2" x14ac:dyDescent="0.25">
      <c r="A2">
        <v>240106003</v>
      </c>
      <c r="B2" t="s">
        <v>21</v>
      </c>
    </row>
    <row r="3" spans="1:2" x14ac:dyDescent="0.25">
      <c r="A3">
        <v>240106003</v>
      </c>
      <c r="B3" t="s">
        <v>21</v>
      </c>
    </row>
    <row r="4" spans="1:2" x14ac:dyDescent="0.25">
      <c r="A4">
        <v>240106003</v>
      </c>
      <c r="B4" t="s">
        <v>21</v>
      </c>
    </row>
    <row r="5" spans="1:2" x14ac:dyDescent="0.25">
      <c r="A5">
        <v>240106004</v>
      </c>
      <c r="B5" t="s">
        <v>22</v>
      </c>
    </row>
    <row r="6" spans="1:2" x14ac:dyDescent="0.25">
      <c r="A6">
        <v>240106005</v>
      </c>
      <c r="B6" t="s">
        <v>23</v>
      </c>
    </row>
    <row r="7" spans="1:2" x14ac:dyDescent="0.25">
      <c r="A7">
        <v>240106006</v>
      </c>
      <c r="B7" t="s">
        <v>24</v>
      </c>
    </row>
    <row r="8" spans="1:2" x14ac:dyDescent="0.25">
      <c r="A8">
        <v>240106007</v>
      </c>
      <c r="B8" t="s">
        <v>25</v>
      </c>
    </row>
    <row r="9" spans="1:2" x14ac:dyDescent="0.25">
      <c r="A9">
        <v>240106008</v>
      </c>
      <c r="B9" t="s">
        <v>41</v>
      </c>
    </row>
    <row r="10" spans="1:2" x14ac:dyDescent="0.25">
      <c r="A10">
        <v>240106009</v>
      </c>
      <c r="B10" t="s">
        <v>56</v>
      </c>
    </row>
    <row r="11" spans="1:2" x14ac:dyDescent="0.25">
      <c r="A11">
        <v>2401060010</v>
      </c>
      <c r="B11" t="s">
        <v>26</v>
      </c>
    </row>
    <row r="12" spans="1:2" x14ac:dyDescent="0.25">
      <c r="A12">
        <v>2401060011</v>
      </c>
      <c r="B12" t="s">
        <v>27</v>
      </c>
    </row>
    <row r="13" spans="1:2" x14ac:dyDescent="0.25">
      <c r="A13">
        <v>2401060011</v>
      </c>
      <c r="B13" t="s">
        <v>27</v>
      </c>
    </row>
    <row r="14" spans="1:2" x14ac:dyDescent="0.25">
      <c r="A14">
        <v>2401060012</v>
      </c>
      <c r="B14" t="s">
        <v>28</v>
      </c>
    </row>
    <row r="15" spans="1:2" x14ac:dyDescent="0.25">
      <c r="A15">
        <v>2401060015</v>
      </c>
      <c r="B15" t="s">
        <v>29</v>
      </c>
    </row>
    <row r="16" spans="1:2" x14ac:dyDescent="0.25">
      <c r="A16">
        <v>2401060016</v>
      </c>
      <c r="B16" t="s">
        <v>57</v>
      </c>
    </row>
    <row r="17" spans="1:2" x14ac:dyDescent="0.25">
      <c r="A17">
        <v>2401060017</v>
      </c>
      <c r="B17" t="s">
        <v>32</v>
      </c>
    </row>
    <row r="18" spans="1:2" x14ac:dyDescent="0.25">
      <c r="A18">
        <v>2401060018</v>
      </c>
      <c r="B18" t="s">
        <v>33</v>
      </c>
    </row>
    <row r="19" spans="1:2" x14ac:dyDescent="0.25">
      <c r="A19">
        <v>2401060025</v>
      </c>
      <c r="B19" t="s">
        <v>53</v>
      </c>
    </row>
    <row r="20" spans="1:2" x14ac:dyDescent="0.25">
      <c r="A20">
        <v>2401060026</v>
      </c>
      <c r="B20" t="s">
        <v>30</v>
      </c>
    </row>
    <row r="21" spans="1:2" x14ac:dyDescent="0.25">
      <c r="A21">
        <v>240160031</v>
      </c>
      <c r="B21" t="s">
        <v>54</v>
      </c>
    </row>
    <row r="22" spans="1:2" x14ac:dyDescent="0.25">
      <c r="A22">
        <v>2401060032</v>
      </c>
      <c r="B22" t="s">
        <v>34</v>
      </c>
    </row>
    <row r="23" spans="1:2" x14ac:dyDescent="0.25">
      <c r="A23">
        <v>240406001</v>
      </c>
      <c r="B23" t="s">
        <v>35</v>
      </c>
    </row>
    <row r="24" spans="1:2" x14ac:dyDescent="0.25">
      <c r="A24">
        <v>240406001</v>
      </c>
      <c r="B24" t="s">
        <v>35</v>
      </c>
    </row>
    <row r="25" spans="1:2" x14ac:dyDescent="0.25">
      <c r="A25">
        <v>240506001</v>
      </c>
      <c r="B25" t="s">
        <v>36</v>
      </c>
    </row>
    <row r="26" spans="1:2" x14ac:dyDescent="0.25">
      <c r="A26">
        <v>249906001</v>
      </c>
      <c r="B26" t="s">
        <v>31</v>
      </c>
    </row>
    <row r="27" spans="1:2" x14ac:dyDescent="0.25">
      <c r="A27">
        <v>249906001</v>
      </c>
      <c r="B27" t="s">
        <v>31</v>
      </c>
    </row>
    <row r="28" spans="1:2" x14ac:dyDescent="0.25">
      <c r="A28">
        <v>249906002</v>
      </c>
      <c r="B28" t="s">
        <v>37</v>
      </c>
    </row>
    <row r="29" spans="1:2" x14ac:dyDescent="0.25">
      <c r="A29">
        <v>249906003</v>
      </c>
      <c r="B29" t="s">
        <v>55</v>
      </c>
    </row>
    <row r="30" spans="1:2" x14ac:dyDescent="0.25">
      <c r="A30">
        <v>249906004</v>
      </c>
      <c r="B30" t="s"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6:F42"/>
  <sheetViews>
    <sheetView showGridLines="0" showRowColHeaders="0" topLeftCell="A4" workbookViewId="0">
      <selection activeCell="C7" sqref="C7"/>
    </sheetView>
  </sheetViews>
  <sheetFormatPr baseColWidth="10" defaultRowHeight="15" x14ac:dyDescent="0.25"/>
  <cols>
    <col min="1" max="1" width="28.140625" bestFit="1" customWidth="1"/>
    <col min="2" max="2" width="23.5703125" bestFit="1" customWidth="1"/>
    <col min="3" max="3" width="30.42578125" bestFit="1" customWidth="1"/>
    <col min="4" max="4" width="29.5703125" bestFit="1" customWidth="1"/>
    <col min="5" max="5" width="22.5703125" bestFit="1" customWidth="1"/>
  </cols>
  <sheetData>
    <row r="6" spans="1:5" x14ac:dyDescent="0.25">
      <c r="A6" s="7" t="s">
        <v>8</v>
      </c>
      <c r="B6" t="s">
        <v>58</v>
      </c>
      <c r="C6" t="s">
        <v>18</v>
      </c>
      <c r="D6" t="s">
        <v>19</v>
      </c>
      <c r="E6" t="s">
        <v>47</v>
      </c>
    </row>
    <row r="7" spans="1:5" x14ac:dyDescent="0.25">
      <c r="A7" s="2" t="s">
        <v>3</v>
      </c>
      <c r="B7" s="8">
        <v>50530.958378579999</v>
      </c>
      <c r="C7" s="8">
        <v>49654.665125</v>
      </c>
      <c r="D7" s="8">
        <v>49651.908973999998</v>
      </c>
      <c r="E7" s="8">
        <v>49437.618450000002</v>
      </c>
    </row>
    <row r="8" spans="1:5" x14ac:dyDescent="0.25">
      <c r="A8" s="2" t="s">
        <v>4</v>
      </c>
      <c r="B8" s="8">
        <v>10357.914968999999</v>
      </c>
      <c r="C8" s="8">
        <v>10049.37932023</v>
      </c>
      <c r="D8" s="8">
        <v>9993.6015808699995</v>
      </c>
      <c r="E8" s="8">
        <v>9766.87689684</v>
      </c>
    </row>
    <row r="9" spans="1:5" x14ac:dyDescent="0.25">
      <c r="A9" s="2" t="s">
        <v>5</v>
      </c>
      <c r="B9" s="8">
        <v>12694.15025642</v>
      </c>
      <c r="C9" s="8">
        <v>12694.15025642</v>
      </c>
      <c r="D9" s="8">
        <v>11809.93752442</v>
      </c>
      <c r="E9" s="8">
        <v>9337.7899919899992</v>
      </c>
    </row>
    <row r="10" spans="1:5" x14ac:dyDescent="0.25">
      <c r="A10" s="2" t="s">
        <v>9</v>
      </c>
      <c r="B10" s="8">
        <v>73583.023604000002</v>
      </c>
      <c r="C10" s="8">
        <v>72398.194701650005</v>
      </c>
      <c r="D10" s="8">
        <v>71455.448079289999</v>
      </c>
      <c r="E10" s="8">
        <v>68542.285338829999</v>
      </c>
    </row>
    <row r="42" spans="6:6" x14ac:dyDescent="0.25">
      <c r="F42" s="11" t="s">
        <v>51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-0.249977111117893"/>
  </sheetPr>
  <dimension ref="A1:E37"/>
  <sheetViews>
    <sheetView showGridLines="0" showRowColHeaders="0" workbookViewId="0">
      <selection activeCell="B4" sqref="B4"/>
    </sheetView>
  </sheetViews>
  <sheetFormatPr baseColWidth="10" defaultRowHeight="15" x14ac:dyDescent="0.25"/>
  <cols>
    <col min="1" max="1" width="24.5703125" bestFit="1" customWidth="1"/>
    <col min="2" max="2" width="51.42578125" bestFit="1" customWidth="1"/>
    <col min="3" max="3" width="30.5703125" bestFit="1" customWidth="1"/>
    <col min="4" max="4" width="22.5703125" bestFit="1" customWidth="1"/>
  </cols>
  <sheetData>
    <row r="1" spans="1:5" x14ac:dyDescent="0.25">
      <c r="A1" s="7" t="s">
        <v>1</v>
      </c>
      <c r="B1" t="s">
        <v>35</v>
      </c>
    </row>
    <row r="3" spans="1:5" x14ac:dyDescent="0.25">
      <c r="A3" t="s">
        <v>43</v>
      </c>
      <c r="B3" t="s">
        <v>42</v>
      </c>
      <c r="C3" t="s">
        <v>44</v>
      </c>
      <c r="D3" t="s">
        <v>47</v>
      </c>
    </row>
    <row r="4" spans="1:5" x14ac:dyDescent="0.25">
      <c r="A4" s="8">
        <v>142133.68925300002</v>
      </c>
      <c r="B4" s="8">
        <v>142055.46722111001</v>
      </c>
      <c r="C4" s="13">
        <v>134244.74789211</v>
      </c>
      <c r="D4" s="13">
        <v>125618.74023110999</v>
      </c>
    </row>
    <row r="6" spans="1:5" ht="26.25" customHeight="1" x14ac:dyDescent="0.25">
      <c r="A6" s="10" t="s">
        <v>45</v>
      </c>
      <c r="E6" s="1"/>
    </row>
    <row r="9" spans="1:5" x14ac:dyDescent="0.25">
      <c r="C9" s="11" t="s">
        <v>51</v>
      </c>
    </row>
    <row r="33" spans="1:3" x14ac:dyDescent="0.25">
      <c r="A33" s="15" t="str">
        <f>+CONCATENATE("PROYECTO","  ",B1)</f>
        <v>PROYECTO  REHABILITACION DE VIAS FERREAS A NIVEL NACIONAL</v>
      </c>
      <c r="B33" s="15"/>
      <c r="C33" s="15"/>
    </row>
    <row r="34" spans="1:3" x14ac:dyDescent="0.25">
      <c r="A34" s="15"/>
      <c r="B34" s="15"/>
      <c r="C34" s="15"/>
    </row>
    <row r="35" spans="1:3" x14ac:dyDescent="0.25">
      <c r="C35" s="12"/>
    </row>
    <row r="37" spans="1:3" x14ac:dyDescent="0.25">
      <c r="A37" s="14" t="s">
        <v>59</v>
      </c>
    </row>
  </sheetData>
  <sheetProtection autoFilter="0" pivotTables="0"/>
  <mergeCells count="1">
    <mergeCell ref="A33:C34"/>
  </mergeCells>
  <pageMargins left="0.7" right="0.7" top="0.75" bottom="0.75" header="0.3" footer="0.3"/>
  <pageSetup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Participación Apropiación </vt:lpstr>
      <vt:lpstr>Resumen Eje Egreso</vt:lpstr>
      <vt:lpstr>INVERSIÓN</vt:lpstr>
      <vt:lpstr>APR VS RP  Y OBLIGACIÓN Y PAGO</vt:lpstr>
      <vt:lpstr>Nombre Proyectos Abreviados</vt:lpstr>
      <vt:lpstr>APR,RP´S,OBL Y PAGO FUNCIONAMIE</vt:lpstr>
      <vt:lpstr>INVERSIÓN APR VS RP Y OBLI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2018-03-13T13:24:17Z</dcterms:created>
  <dcterms:modified xsi:type="dcterms:W3CDTF">2019-02-20T18:51:58Z</dcterms:modified>
</cp:coreProperties>
</file>